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ノア\OneDrive\デスクトップ\"/>
    </mc:Choice>
  </mc:AlternateContent>
  <xr:revisionPtr revIDLastSave="0" documentId="13_ncr:1_{E41B84FB-167D-40DB-925D-EC1915BCCF46}" xr6:coauthVersionLast="47" xr6:coauthVersionMax="47" xr10:uidLastSave="{00000000-0000-0000-0000-000000000000}"/>
  <bookViews>
    <workbookView xWindow="-120" yWindow="-120" windowWidth="29040" windowHeight="15720" activeTab="1" xr2:uid="{32B8FDB9-6B37-4F8A-A4D3-94FB315230E4}"/>
  </bookViews>
  <sheets>
    <sheet name="①選手・馬・連絡先" sheetId="2" r:id="rId1"/>
    <sheet name="➁エントリー" sheetId="3" r:id="rId2"/>
    <sheet name="メニュー" sheetId="4" state="hidden" r:id="rId3"/>
  </sheets>
  <definedNames>
    <definedName name="_xlnm.Print_Area" localSheetId="0">①選手・馬・連絡先!$A$1:$J$42</definedName>
    <definedName name="_xlnm.Print_Area" localSheetId="1">'➁エントリー'!$A$1:$K$55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4" i="3"/>
  <c r="I4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" i="3"/>
  <c r="J6" i="3"/>
  <c r="J7" i="3"/>
  <c r="J4" i="3"/>
  <c r="H2" i="3" l="1"/>
  <c r="I36" i="2"/>
  <c r="J36" i="2" s="1"/>
  <c r="B29" i="3"/>
  <c r="E53" i="3"/>
  <c r="B53" i="3"/>
  <c r="E52" i="3"/>
  <c r="B52" i="3"/>
  <c r="E51" i="3"/>
  <c r="B51" i="3"/>
  <c r="E50" i="3"/>
  <c r="B50" i="3"/>
  <c r="E49" i="3"/>
  <c r="B49" i="3"/>
  <c r="E48" i="3"/>
  <c r="B48" i="3"/>
  <c r="E47" i="3"/>
  <c r="B47" i="3"/>
  <c r="E46" i="3"/>
  <c r="B46" i="3"/>
  <c r="E45" i="3"/>
  <c r="B45" i="3"/>
  <c r="E44" i="3"/>
  <c r="B44" i="3"/>
  <c r="E43" i="3"/>
  <c r="B43" i="3"/>
  <c r="E42" i="3"/>
  <c r="B42" i="3"/>
  <c r="E41" i="3"/>
  <c r="B41" i="3"/>
  <c r="E40" i="3"/>
  <c r="B40" i="3"/>
  <c r="E39" i="3"/>
  <c r="B39" i="3"/>
  <c r="E38" i="3"/>
  <c r="B38" i="3"/>
  <c r="E37" i="3"/>
  <c r="B37" i="3"/>
  <c r="E36" i="3"/>
  <c r="B36" i="3"/>
  <c r="E35" i="3"/>
  <c r="B35" i="3"/>
  <c r="E34" i="3"/>
  <c r="B34" i="3"/>
  <c r="E33" i="3"/>
  <c r="B33" i="3"/>
  <c r="E32" i="3"/>
  <c r="B32" i="3"/>
  <c r="E31" i="3"/>
  <c r="B31" i="3"/>
  <c r="E30" i="3"/>
  <c r="B30" i="3"/>
  <c r="E29" i="3"/>
  <c r="I38" i="2"/>
  <c r="J38" i="2" s="1"/>
  <c r="J37" i="2"/>
  <c r="E28" i="3"/>
  <c r="B28" i="3"/>
  <c r="E27" i="3"/>
  <c r="B27" i="3"/>
  <c r="E26" i="3"/>
  <c r="B26" i="3"/>
  <c r="E25" i="3"/>
  <c r="B25" i="3"/>
  <c r="E24" i="3"/>
  <c r="B24" i="3"/>
  <c r="E23" i="3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E9" i="3"/>
  <c r="B9" i="3"/>
  <c r="E8" i="3"/>
  <c r="B8" i="3"/>
  <c r="E7" i="3"/>
  <c r="B7" i="3"/>
  <c r="E6" i="3"/>
  <c r="B6" i="3"/>
  <c r="E5" i="3"/>
  <c r="B5" i="3"/>
  <c r="E4" i="3"/>
  <c r="J54" i="3" l="1"/>
  <c r="J39" i="2"/>
</calcChain>
</file>

<file path=xl/sharedStrings.xml><?xml version="1.0" encoding="utf-8"?>
<sst xmlns="http://schemas.openxmlformats.org/spreadsheetml/2006/main" count="156" uniqueCount="100">
  <si>
    <t>〇</t>
  </si>
  <si>
    <t>選択馬場馬術課目</t>
    <rPh sb="0" eb="2">
      <t>センタク</t>
    </rPh>
    <rPh sb="2" eb="4">
      <t>ババ</t>
    </rPh>
    <rPh sb="4" eb="6">
      <t>バジュツ</t>
    </rPh>
    <rPh sb="6" eb="8">
      <t>カモク</t>
    </rPh>
    <phoneticPr fontId="2"/>
  </si>
  <si>
    <t>ヤングライダー馬場馬術競技</t>
    <rPh sb="7" eb="9">
      <t>ババ</t>
    </rPh>
    <rPh sb="9" eb="11">
      <t>バジュツ</t>
    </rPh>
    <rPh sb="11" eb="13">
      <t>キョウギ</t>
    </rPh>
    <phoneticPr fontId="2"/>
  </si>
  <si>
    <t>グランプリ馬場馬術競技</t>
    <rPh sb="5" eb="7">
      <t>ババ</t>
    </rPh>
    <rPh sb="7" eb="9">
      <t>バジュツ</t>
    </rPh>
    <rPh sb="9" eb="11">
      <t>キョウギ</t>
    </rPh>
    <phoneticPr fontId="2"/>
  </si>
  <si>
    <t>ｾﾝﾄｼﾞｮｰｼﾞ賞典馬場馬術競技</t>
  </si>
  <si>
    <t>インターメディエイトⅠ馬場馬術競技</t>
    <rPh sb="11" eb="13">
      <t>ババ</t>
    </rPh>
    <rPh sb="13" eb="15">
      <t>バジュツ</t>
    </rPh>
    <rPh sb="15" eb="17">
      <t>キョウギ</t>
    </rPh>
    <phoneticPr fontId="2"/>
  </si>
  <si>
    <t>ジュニアライダー馬場馬術競技</t>
    <rPh sb="8" eb="10">
      <t>ババ</t>
    </rPh>
    <rPh sb="10" eb="12">
      <t>バジュツ</t>
    </rPh>
    <rPh sb="12" eb="14">
      <t>キョウギ</t>
    </rPh>
    <phoneticPr fontId="2"/>
  </si>
  <si>
    <t>◎</t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</si>
  <si>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</si>
  <si>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区分</t>
    <rPh sb="0" eb="2">
      <t>クブン</t>
    </rPh>
    <phoneticPr fontId="2"/>
  </si>
  <si>
    <t>番号</t>
    <rPh sb="0" eb="2">
      <t>バンゴウ</t>
    </rPh>
    <phoneticPr fontId="2"/>
  </si>
  <si>
    <t>水色背景箇所入力ください。</t>
    <rPh sb="0" eb="6">
      <t>ミズイロハイケイカショ</t>
    </rPh>
    <rPh sb="6" eb="8">
      <t>ニュウリョク</t>
    </rPh>
    <phoneticPr fontId="2"/>
  </si>
  <si>
    <t>緑背景箇所選択ください。</t>
    <rPh sb="0" eb="1">
      <t>ミドリ</t>
    </rPh>
    <rPh sb="1" eb="5">
      <t>ハイケイカショ</t>
    </rPh>
    <rPh sb="5" eb="7">
      <t>センタク</t>
    </rPh>
    <phoneticPr fontId="2"/>
  </si>
  <si>
    <t>団体名</t>
    <rPh sb="0" eb="3">
      <t>ダンタイメイ</t>
    </rPh>
    <phoneticPr fontId="2"/>
  </si>
  <si>
    <t>番</t>
    <rPh sb="0" eb="1">
      <t>バン</t>
    </rPh>
    <phoneticPr fontId="2"/>
  </si>
  <si>
    <t>フリガナ</t>
    <phoneticPr fontId="2"/>
  </si>
  <si>
    <t>馬　　名</t>
    <rPh sb="0" eb="1">
      <t>ウマ</t>
    </rPh>
    <rPh sb="3" eb="4">
      <t>メイ</t>
    </rPh>
    <phoneticPr fontId="2"/>
  </si>
  <si>
    <t>登録番号</t>
    <rPh sb="0" eb="2">
      <t>トウロク</t>
    </rPh>
    <rPh sb="2" eb="4">
      <t>バンゴウ</t>
    </rPh>
    <phoneticPr fontId="2"/>
  </si>
  <si>
    <t>性別</t>
    <rPh sb="0" eb="1">
      <t>セイ</t>
    </rPh>
    <rPh sb="1" eb="2">
      <t>ベツ</t>
    </rPh>
    <phoneticPr fontId="2"/>
  </si>
  <si>
    <t>年齢</t>
    <rPh sb="0" eb="2">
      <t>ネンレイ</t>
    </rPh>
    <phoneticPr fontId="2"/>
  </si>
  <si>
    <t>毛色</t>
    <rPh sb="0" eb="2">
      <t>ケイロ</t>
    </rPh>
    <phoneticPr fontId="2"/>
  </si>
  <si>
    <t>品種</t>
    <rPh sb="0" eb="2">
      <t>ヒンシュ</t>
    </rPh>
    <phoneticPr fontId="2"/>
  </si>
  <si>
    <t>産地</t>
    <rPh sb="0" eb="2">
      <t>サンチ</t>
    </rPh>
    <phoneticPr fontId="2"/>
  </si>
  <si>
    <t>所有者</t>
    <rPh sb="0" eb="3">
      <t>ショユウシャ</t>
    </rPh>
    <phoneticPr fontId="2"/>
  </si>
  <si>
    <t>参加選手</t>
    <rPh sb="0" eb="2">
      <t>サンカ</t>
    </rPh>
    <rPh sb="2" eb="4">
      <t>センシュ</t>
    </rPh>
    <phoneticPr fontId="2"/>
  </si>
  <si>
    <t>【申込責任者】</t>
    <rPh sb="1" eb="2">
      <t>モウ</t>
    </rPh>
    <rPh sb="2" eb="3">
      <t>コ</t>
    </rPh>
    <rPh sb="3" eb="6">
      <t>セキニンシャ</t>
    </rPh>
    <phoneticPr fontId="2"/>
  </si>
  <si>
    <t>選手名</t>
    <rPh sb="0" eb="3">
      <t>センシュメイ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</si>
  <si>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</si>
  <si>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</si>
  <si>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</si>
  <si>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FAX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</si>
  <si>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</si>
  <si>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</si>
  <si>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Email</t>
    <phoneticPr fontId="2"/>
  </si>
  <si>
    <t>　　【エントリー料】</t>
    <rPh sb="8" eb="9">
      <t>リョウ</t>
    </rPh>
    <phoneticPr fontId="2"/>
  </si>
  <si>
    <t>項目</t>
    <rPh sb="0" eb="2">
      <t>コウモク</t>
    </rPh>
    <phoneticPr fontId="2"/>
  </si>
  <si>
    <t>数</t>
    <rPh sb="0" eb="1">
      <t>スウ</t>
    </rPh>
    <phoneticPr fontId="2"/>
  </si>
  <si>
    <t>金額</t>
    <rPh sb="0" eb="2">
      <t>キンガク</t>
    </rPh>
    <phoneticPr fontId="2"/>
  </si>
  <si>
    <t>登録料</t>
    <rPh sb="0" eb="2">
      <t>トウロク</t>
    </rPh>
    <rPh sb="2" eb="3">
      <t>リョウ</t>
    </rPh>
    <phoneticPr fontId="2"/>
  </si>
  <si>
    <t>公認競技</t>
    <rPh sb="0" eb="2">
      <t>コウニン</t>
    </rPh>
    <rPh sb="2" eb="4">
      <t>キョウギ</t>
    </rPh>
    <phoneticPr fontId="2"/>
  </si>
  <si>
    <t>一般競技</t>
    <rPh sb="0" eb="2">
      <t>イッパン</t>
    </rPh>
    <rPh sb="2" eb="4">
      <t>キョウギ</t>
    </rPh>
    <phoneticPr fontId="2"/>
  </si>
  <si>
    <t>合　　計</t>
    <rPh sb="0" eb="1">
      <t>ゴウ</t>
    </rPh>
    <rPh sb="3" eb="4">
      <t>ケイ</t>
    </rPh>
    <phoneticPr fontId="2"/>
  </si>
  <si>
    <t>　※連絡はFAXもしくはメールで行います。必ずご記入をお願いします。</t>
    <rPh sb="2" eb="4">
      <t>レンラク</t>
    </rPh>
    <rPh sb="16" eb="17">
      <t>オコナ</t>
    </rPh>
    <rPh sb="21" eb="22">
      <t>カナラ</t>
    </rPh>
    <rPh sb="24" eb="26">
      <t>キニュウ</t>
    </rPh>
    <rPh sb="28" eb="29">
      <t>ネガ</t>
    </rPh>
    <phoneticPr fontId="2"/>
  </si>
  <si>
    <t>月日</t>
    <rPh sb="0" eb="2">
      <t>ガッピ</t>
    </rPh>
    <phoneticPr fontId="2"/>
  </si>
  <si>
    <t>競技番号</t>
    <rPh sb="0" eb="2">
      <t>キョウギ</t>
    </rPh>
    <rPh sb="2" eb="4">
      <t>バンゴウ</t>
    </rPh>
    <phoneticPr fontId="2"/>
  </si>
  <si>
    <t>選手名</t>
    <rPh sb="0" eb="2">
      <t>センシュ</t>
    </rPh>
    <rPh sb="2" eb="3">
      <t>メイ</t>
    </rPh>
    <phoneticPr fontId="2"/>
  </si>
  <si>
    <t>馬名</t>
    <rPh sb="0" eb="2">
      <t>バメイ</t>
    </rPh>
    <phoneticPr fontId="2"/>
  </si>
  <si>
    <t>エントリー料</t>
    <rPh sb="5" eb="6">
      <t>リョウ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</si>
  <si>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</si>
  <si>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</si>
  <si>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合計</t>
    <rPh sb="0" eb="2">
      <t>ゴウケイ</t>
    </rPh>
    <phoneticPr fontId="2"/>
  </si>
  <si>
    <t>セン</t>
    <phoneticPr fontId="2"/>
  </si>
  <si>
    <t>牝</t>
    <rPh sb="0" eb="1">
      <t>ヒン</t>
    </rPh>
    <phoneticPr fontId="2"/>
  </si>
  <si>
    <t>牡</t>
    <rPh sb="0" eb="1">
      <t>オス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</si>
  <si>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</si>
  <si>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</si>
  <si>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公認</t>
    <rPh sb="0" eb="2">
      <t>コウニン</t>
    </rPh>
    <phoneticPr fontId="2"/>
  </si>
  <si>
    <t>種目名＊選択馬場の場合は</t>
    <rPh sb="0" eb="2">
      <t>シュモク</t>
    </rPh>
    <rPh sb="2" eb="3">
      <t>メイ</t>
    </rPh>
    <rPh sb="4" eb="6">
      <t>センタク</t>
    </rPh>
    <rPh sb="6" eb="8">
      <t>ババ</t>
    </rPh>
    <rPh sb="9" eb="11">
      <t>バアイ</t>
    </rPh>
    <phoneticPr fontId="2"/>
  </si>
  <si>
    <t>パラドレッサージュ　</t>
  </si>
  <si>
    <t>馬場馬術競技第5課目A</t>
    <rPh sb="6" eb="7">
      <t>ダイ</t>
    </rPh>
    <phoneticPr fontId="2"/>
  </si>
  <si>
    <t>馬場馬術競技第4課目A</t>
    <rPh sb="6" eb="7">
      <t>ダイ</t>
    </rPh>
    <phoneticPr fontId="2"/>
  </si>
  <si>
    <t>馬場馬術競技第3課目A</t>
    <rPh sb="6" eb="7">
      <t>ダイ</t>
    </rPh>
    <phoneticPr fontId="2"/>
  </si>
  <si>
    <t>馬場馬術競技第2課目C</t>
    <rPh sb="6" eb="7">
      <t>ダイ</t>
    </rPh>
    <phoneticPr fontId="2"/>
  </si>
  <si>
    <t>馬場馬術競技第2課目B</t>
    <rPh sb="6" eb="7">
      <t>ダイ</t>
    </rPh>
    <phoneticPr fontId="2"/>
  </si>
  <si>
    <t>馬場馬術競技第5課目B</t>
    <rPh sb="6" eb="7">
      <t>ダイ</t>
    </rPh>
    <phoneticPr fontId="2"/>
  </si>
  <si>
    <t>馬場馬術競技第4課目B</t>
    <rPh sb="6" eb="7">
      <t>ダイ</t>
    </rPh>
    <phoneticPr fontId="2"/>
  </si>
  <si>
    <t>馬場馬術競技第3課目B</t>
    <rPh sb="6" eb="7">
      <t>ダイ</t>
    </rPh>
    <phoneticPr fontId="2"/>
  </si>
  <si>
    <t>・公認競技種目：13,000円　　《一般競技として参加する場合：10,000円》</t>
    <rPh sb="14" eb="15">
      <t>エン</t>
    </rPh>
    <rPh sb="18" eb="20">
      <t>イッパン</t>
    </rPh>
    <phoneticPr fontId="2"/>
  </si>
  <si>
    <t>・一般競技：10,000円</t>
    <rPh sb="1" eb="5">
      <t>イッパンキョウギ</t>
    </rPh>
    <rPh sb="12" eb="13">
      <t>エン</t>
    </rPh>
    <phoneticPr fontId="2"/>
  </si>
  <si>
    <t>鹿毛</t>
    <rPh sb="0" eb="2">
      <t>カゲ</t>
    </rPh>
    <phoneticPr fontId="2"/>
  </si>
  <si>
    <t>黒鹿毛</t>
    <rPh sb="0" eb="3">
      <t>クロカゲ</t>
    </rPh>
    <phoneticPr fontId="2"/>
  </si>
  <si>
    <t>栗毛</t>
    <rPh sb="0" eb="2">
      <t>クリゲ</t>
    </rPh>
    <phoneticPr fontId="2"/>
  </si>
  <si>
    <t>芦毛</t>
    <rPh sb="0" eb="2">
      <t>アシゲ</t>
    </rPh>
    <phoneticPr fontId="2"/>
  </si>
  <si>
    <t>栃栗毛</t>
    <rPh sb="0" eb="1">
      <t>トチ</t>
    </rPh>
    <rPh sb="1" eb="3">
      <t>クリゲ</t>
    </rPh>
    <phoneticPr fontId="2"/>
  </si>
  <si>
    <t>青鹿毛</t>
    <rPh sb="0" eb="1">
      <t>アオ</t>
    </rPh>
    <rPh sb="1" eb="3">
      <t>カゲ</t>
    </rPh>
    <phoneticPr fontId="2"/>
  </si>
  <si>
    <t>青毛</t>
    <rPh sb="0" eb="2">
      <t>アオゲ</t>
    </rPh>
    <phoneticPr fontId="2"/>
  </si>
  <si>
    <t>粕毛</t>
    <rPh sb="0" eb="2">
      <t>カスゲ</t>
    </rPh>
    <phoneticPr fontId="2"/>
  </si>
  <si>
    <t>ブチ</t>
    <phoneticPr fontId="2"/>
  </si>
  <si>
    <t>GP</t>
    <phoneticPr fontId="2"/>
  </si>
  <si>
    <t>Int I</t>
    <phoneticPr fontId="2"/>
  </si>
  <si>
    <t>St</t>
    <phoneticPr fontId="2"/>
  </si>
  <si>
    <t>ﾔﾝｸﾞ</t>
    <phoneticPr fontId="2"/>
  </si>
  <si>
    <t>ｼﾞｭﾆｱ</t>
    <phoneticPr fontId="2"/>
  </si>
  <si>
    <t>5A</t>
    <phoneticPr fontId="2"/>
  </si>
  <si>
    <t>4A</t>
    <phoneticPr fontId="2"/>
  </si>
  <si>
    <t>3A</t>
    <phoneticPr fontId="2"/>
  </si>
  <si>
    <t>NRCA</t>
    <phoneticPr fontId="2"/>
  </si>
  <si>
    <t>２C</t>
    <phoneticPr fontId="2"/>
  </si>
  <si>
    <t>２B</t>
    <phoneticPr fontId="2"/>
  </si>
  <si>
    <t>パラ</t>
    <phoneticPr fontId="2"/>
  </si>
  <si>
    <t>5B</t>
    <phoneticPr fontId="2"/>
  </si>
  <si>
    <t>4B</t>
    <phoneticPr fontId="2"/>
  </si>
  <si>
    <t>選択馬場</t>
    <rPh sb="0" eb="2">
      <t>センタク</t>
    </rPh>
    <rPh sb="2" eb="4">
      <t>ババ</t>
    </rPh>
    <phoneticPr fontId="2"/>
  </si>
  <si>
    <t>2C</t>
    <phoneticPr fontId="2"/>
  </si>
  <si>
    <t>選択自由演技馬場馬術競技</t>
    <rPh sb="0" eb="2">
      <t>センタク</t>
    </rPh>
    <rPh sb="2" eb="4">
      <t>ジユウ</t>
    </rPh>
    <rPh sb="4" eb="6">
      <t>エンギ</t>
    </rPh>
    <rPh sb="6" eb="8">
      <t>ババ</t>
    </rPh>
    <rPh sb="8" eb="10">
      <t>バジュツ</t>
    </rPh>
    <rPh sb="10" eb="12">
      <t>キョウギ</t>
    </rPh>
    <phoneticPr fontId="2"/>
  </si>
  <si>
    <t>ＮＲＣＡオリジナル馬場馬術課目</t>
    <rPh sb="0" eb="15">
      <t>ンrカオリジナルバババジュツカモク</t>
    </rPh>
    <phoneticPr fontId="2"/>
  </si>
  <si>
    <t>自由</t>
    <rPh sb="0" eb="2">
      <t>ジユウ</t>
    </rPh>
    <phoneticPr fontId="2"/>
  </si>
  <si>
    <t>①2026 HIRUZENドレッサージュ　Part Ⅰ (選手・馬・連絡先 登録シート）</t>
    <rPh sb="29" eb="31">
      <t>センシュ</t>
    </rPh>
    <rPh sb="32" eb="33">
      <t>ウマ</t>
    </rPh>
    <rPh sb="34" eb="37">
      <t>レンラクサキ</t>
    </rPh>
    <rPh sb="38" eb="40">
      <t>トウロク</t>
    </rPh>
    <phoneticPr fontId="2"/>
  </si>
  <si>
    <t>〇</t>
    <phoneticPr fontId="2"/>
  </si>
  <si>
    <t>➁2026　HIRUZENドレッサージュ　Part 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</si>
</sst>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0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38" fontId="10" fillId="0" borderId="10" xfId="2" applyFont="1" applyBorder="1" applyAlignment="1">
      <alignment vertical="center"/>
    </xf>
    <xf numFmtId="38" fontId="10" fillId="0" borderId="10" xfId="3" applyFont="1" applyBorder="1" applyAlignment="1">
      <alignment vertical="center"/>
    </xf>
    <xf numFmtId="0" fontId="10" fillId="0" borderId="1" xfId="3" applyNumberFormat="1" applyFont="1" applyBorder="1" applyAlignment="1">
      <alignment horizontal="center" vertical="center"/>
    </xf>
    <xf numFmtId="42" fontId="10" fillId="0" borderId="1" xfId="3" applyNumberFormat="1" applyFont="1" applyBorder="1" applyAlignment="1">
      <alignment vertical="center"/>
    </xf>
    <xf numFmtId="0" fontId="5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38" fontId="10" fillId="0" borderId="7" xfId="3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12" fillId="0" borderId="10" xfId="4" applyFont="1" applyFill="1" applyBorder="1" applyAlignment="1">
      <alignment horizontal="center" vertical="center"/>
    </xf>
    <xf numFmtId="49" fontId="12" fillId="0" borderId="10" xfId="4" applyNumberFormat="1" applyFont="1" applyFill="1" applyBorder="1" applyAlignment="1">
      <alignment horizontal="center" vertical="center" shrinkToFit="1"/>
    </xf>
    <xf numFmtId="0" fontId="12" fillId="0" borderId="10" xfId="4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0" fontId="5" fillId="5" borderId="0" xfId="0" applyFont="1" applyFill="1">
      <alignment vertical="center"/>
    </xf>
    <xf numFmtId="176" fontId="13" fillId="5" borderId="9" xfId="0" applyNumberFormat="1" applyFont="1" applyFill="1" applyBorder="1" applyAlignment="1">
      <alignment horizontal="left" vertical="center"/>
    </xf>
    <xf numFmtId="176" fontId="13" fillId="5" borderId="10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38" fontId="13" fillId="5" borderId="3" xfId="3" applyFont="1" applyFill="1" applyBorder="1" applyAlignment="1">
      <alignment horizontal="right" vertical="center"/>
    </xf>
    <xf numFmtId="176" fontId="13" fillId="3" borderId="1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3" applyFont="1" applyFill="1" applyBorder="1" applyAlignment="1">
      <alignment horizontal="right" vertical="center"/>
    </xf>
    <xf numFmtId="38" fontId="12" fillId="0" borderId="0" xfId="3" applyFont="1" applyFill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0" xfId="0" applyFont="1" applyFill="1">
      <alignment vertical="center"/>
    </xf>
    <xf numFmtId="14" fontId="0" fillId="0" borderId="12" xfId="0" applyNumberFormat="1" applyBorder="1" applyAlignment="1">
      <alignment horizontal="center" vertical="center"/>
    </xf>
    <xf numFmtId="0" fontId="5" fillId="6" borderId="10" xfId="0" applyFont="1" applyFill="1" applyBorder="1">
      <alignment vertical="center"/>
    </xf>
    <xf numFmtId="49" fontId="13" fillId="6" borderId="10" xfId="0" applyNumberFormat="1" applyFont="1" applyFill="1" applyBorder="1" applyAlignment="1">
      <alignment horizontal="center" vertical="center"/>
    </xf>
    <xf numFmtId="176" fontId="13" fillId="6" borderId="10" xfId="0" applyNumberFormat="1" applyFont="1" applyFill="1" applyBorder="1" applyAlignment="1">
      <alignment horizontal="center" vertical="center"/>
    </xf>
    <xf numFmtId="0" fontId="6" fillId="6" borderId="0" xfId="0" applyFont="1" applyFill="1">
      <alignment vertical="center"/>
    </xf>
    <xf numFmtId="176" fontId="13" fillId="6" borderId="10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6" fontId="13" fillId="0" borderId="3" xfId="3" applyNumberFormat="1" applyFont="1" applyFill="1" applyBorder="1" applyAlignment="1">
      <alignment horizontal="right" vertical="center"/>
    </xf>
    <xf numFmtId="6" fontId="13" fillId="0" borderId="1" xfId="3" applyNumberFormat="1" applyFont="1" applyFill="1" applyBorder="1" applyAlignment="1">
      <alignment horizontal="right" vertical="center"/>
    </xf>
  </cellXfs>
  <cellStyles count="5">
    <cellStyle name="60% - アクセント 3 2" xfId="4" xr:uid="{987D643B-14FC-4B1E-B8BA-65C66910754F}"/>
    <cellStyle name="桁区切り" xfId="2" builtinId="6"/>
    <cellStyle name="桁区切り 2" xfId="3" xr:uid="{E85DDC08-F86D-4E1E-AB0B-B025CDF7AF29}"/>
    <cellStyle name="標準" xfId="0" builtinId="0"/>
    <cellStyle name="標準_5youkou" xfId="1" xr:uid="{930DCE80-2DBB-4740-90FB-F14DA3F49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CA75-0386-472C-BA57-E4DC807EA66F}">
  <sheetPr>
    <pageSetUpPr fitToPage="1"/>
  </sheetPr>
  <dimension ref="A1:K43"/>
  <sheetViews>
    <sheetView showGridLines="0" topLeftCell="A16" zoomScaleNormal="100" workbookViewId="0">
      <selection activeCell="J39" sqref="J39"/>
    </sheetView>
  </sheetViews>
  <sheetFormatPr defaultRowHeight="15.75" x14ac:dyDescent="0.15"/>
  <cols>
    <col min="1" max="1" width="4.125" style="18" customWidth="1"/>
    <col min="2" max="2" width="18.25" style="18" customWidth="1"/>
    <col min="3" max="3" width="26.375" style="18" customWidth="1"/>
    <col min="4" max="4" width="11.625" style="18" customWidth="1"/>
    <col min="5" max="5" width="4.875" style="18" customWidth="1"/>
    <col min="6" max="6" width="5.125" style="18" customWidth="1"/>
    <col min="7" max="7" width="8.375" style="18" customWidth="1"/>
    <col min="8" max="8" width="15.875" style="18" customWidth="1"/>
    <col min="9" max="9" width="14.75" style="18" customWidth="1"/>
    <col min="10" max="10" width="23.375" style="18" customWidth="1"/>
    <col min="11" max="11" width="15.875" style="18" customWidth="1"/>
    <col min="12" max="12" width="19.125" style="18" customWidth="1"/>
    <col min="13" max="13" width="8.625" style="18" customWidth="1"/>
    <col min="14" max="14" width="2.5" style="18" customWidth="1"/>
    <col min="15" max="256" width="8.875" style="18"/>
    <col min="257" max="257" width="4.125" style="18" customWidth="1"/>
    <col min="258" max="258" width="14" style="18" customWidth="1"/>
    <col min="259" max="259" width="19.625" style="18" customWidth="1"/>
    <col min="260" max="260" width="7.875" style="18" customWidth="1"/>
    <col min="261" max="261" width="4.875" style="18" customWidth="1"/>
    <col min="262" max="262" width="5.125" style="18" customWidth="1"/>
    <col min="263" max="263" width="5.875" style="18" customWidth="1"/>
    <col min="264" max="264" width="10.5" style="18" customWidth="1"/>
    <col min="265" max="265" width="4.375" style="18" customWidth="1"/>
    <col min="266" max="266" width="7.875" style="18" customWidth="1"/>
    <col min="267" max="267" width="15.875" style="18" customWidth="1"/>
    <col min="268" max="268" width="9.125" style="18" customWidth="1"/>
    <col min="269" max="269" width="8.625" style="18" customWidth="1"/>
    <col min="270" max="270" width="2.5" style="18" customWidth="1"/>
    <col min="271" max="512" width="8.875" style="18"/>
    <col min="513" max="513" width="4.125" style="18" customWidth="1"/>
    <col min="514" max="514" width="14" style="18" customWidth="1"/>
    <col min="515" max="515" width="19.625" style="18" customWidth="1"/>
    <col min="516" max="516" width="7.875" style="18" customWidth="1"/>
    <col min="517" max="517" width="4.875" style="18" customWidth="1"/>
    <col min="518" max="518" width="5.125" style="18" customWidth="1"/>
    <col min="519" max="519" width="5.875" style="18" customWidth="1"/>
    <col min="520" max="520" width="10.5" style="18" customWidth="1"/>
    <col min="521" max="521" width="4.375" style="18" customWidth="1"/>
    <col min="522" max="522" width="7.875" style="18" customWidth="1"/>
    <col min="523" max="523" width="15.875" style="18" customWidth="1"/>
    <col min="524" max="524" width="9.125" style="18" customWidth="1"/>
    <col min="525" max="525" width="8.625" style="18" customWidth="1"/>
    <col min="526" max="526" width="2.5" style="18" customWidth="1"/>
    <col min="527" max="768" width="8.875" style="18"/>
    <col min="769" max="769" width="4.125" style="18" customWidth="1"/>
    <col min="770" max="770" width="14" style="18" customWidth="1"/>
    <col min="771" max="771" width="19.625" style="18" customWidth="1"/>
    <col min="772" max="772" width="7.875" style="18" customWidth="1"/>
    <col min="773" max="773" width="4.875" style="18" customWidth="1"/>
    <col min="774" max="774" width="5.125" style="18" customWidth="1"/>
    <col min="775" max="775" width="5.875" style="18" customWidth="1"/>
    <col min="776" max="776" width="10.5" style="18" customWidth="1"/>
    <col min="777" max="777" width="4.375" style="18" customWidth="1"/>
    <col min="778" max="778" width="7.875" style="18" customWidth="1"/>
    <col min="779" max="779" width="15.875" style="18" customWidth="1"/>
    <col min="780" max="780" width="9.125" style="18" customWidth="1"/>
    <col min="781" max="781" width="8.625" style="18" customWidth="1"/>
    <col min="782" max="782" width="2.5" style="18" customWidth="1"/>
    <col min="783" max="1024" width="8.875" style="18"/>
    <col min="1025" max="1025" width="4.125" style="18" customWidth="1"/>
    <col min="1026" max="1026" width="14" style="18" customWidth="1"/>
    <col min="1027" max="1027" width="19.625" style="18" customWidth="1"/>
    <col min="1028" max="1028" width="7.875" style="18" customWidth="1"/>
    <col min="1029" max="1029" width="4.875" style="18" customWidth="1"/>
    <col min="1030" max="1030" width="5.125" style="18" customWidth="1"/>
    <col min="1031" max="1031" width="5.875" style="18" customWidth="1"/>
    <col min="1032" max="1032" width="10.5" style="18" customWidth="1"/>
    <col min="1033" max="1033" width="4.375" style="18" customWidth="1"/>
    <col min="1034" max="1034" width="7.875" style="18" customWidth="1"/>
    <col min="1035" max="1035" width="15.875" style="18" customWidth="1"/>
    <col min="1036" max="1036" width="9.125" style="18" customWidth="1"/>
    <col min="1037" max="1037" width="8.625" style="18" customWidth="1"/>
    <col min="1038" max="1038" width="2.5" style="18" customWidth="1"/>
    <col min="1039" max="1280" width="8.875" style="18"/>
    <col min="1281" max="1281" width="4.125" style="18" customWidth="1"/>
    <col min="1282" max="1282" width="14" style="18" customWidth="1"/>
    <col min="1283" max="1283" width="19.625" style="18" customWidth="1"/>
    <col min="1284" max="1284" width="7.875" style="18" customWidth="1"/>
    <col min="1285" max="1285" width="4.875" style="18" customWidth="1"/>
    <col min="1286" max="1286" width="5.125" style="18" customWidth="1"/>
    <col min="1287" max="1287" width="5.875" style="18" customWidth="1"/>
    <col min="1288" max="1288" width="10.5" style="18" customWidth="1"/>
    <col min="1289" max="1289" width="4.375" style="18" customWidth="1"/>
    <col min="1290" max="1290" width="7.875" style="18" customWidth="1"/>
    <col min="1291" max="1291" width="15.875" style="18" customWidth="1"/>
    <col min="1292" max="1292" width="9.125" style="18" customWidth="1"/>
    <col min="1293" max="1293" width="8.625" style="18" customWidth="1"/>
    <col min="1294" max="1294" width="2.5" style="18" customWidth="1"/>
    <col min="1295" max="1536" width="8.875" style="18"/>
    <col min="1537" max="1537" width="4.125" style="18" customWidth="1"/>
    <col min="1538" max="1538" width="14" style="18" customWidth="1"/>
    <col min="1539" max="1539" width="19.625" style="18" customWidth="1"/>
    <col min="1540" max="1540" width="7.875" style="18" customWidth="1"/>
    <col min="1541" max="1541" width="4.875" style="18" customWidth="1"/>
    <col min="1542" max="1542" width="5.125" style="18" customWidth="1"/>
    <col min="1543" max="1543" width="5.875" style="18" customWidth="1"/>
    <col min="1544" max="1544" width="10.5" style="18" customWidth="1"/>
    <col min="1545" max="1545" width="4.375" style="18" customWidth="1"/>
    <col min="1546" max="1546" width="7.875" style="18" customWidth="1"/>
    <col min="1547" max="1547" width="15.875" style="18" customWidth="1"/>
    <col min="1548" max="1548" width="9.125" style="18" customWidth="1"/>
    <col min="1549" max="1549" width="8.625" style="18" customWidth="1"/>
    <col min="1550" max="1550" width="2.5" style="18" customWidth="1"/>
    <col min="1551" max="1792" width="8.875" style="18"/>
    <col min="1793" max="1793" width="4.125" style="18" customWidth="1"/>
    <col min="1794" max="1794" width="14" style="18" customWidth="1"/>
    <col min="1795" max="1795" width="19.625" style="18" customWidth="1"/>
    <col min="1796" max="1796" width="7.875" style="18" customWidth="1"/>
    <col min="1797" max="1797" width="4.875" style="18" customWidth="1"/>
    <col min="1798" max="1798" width="5.125" style="18" customWidth="1"/>
    <col min="1799" max="1799" width="5.875" style="18" customWidth="1"/>
    <col min="1800" max="1800" width="10.5" style="18" customWidth="1"/>
    <col min="1801" max="1801" width="4.375" style="18" customWidth="1"/>
    <col min="1802" max="1802" width="7.875" style="18" customWidth="1"/>
    <col min="1803" max="1803" width="15.875" style="18" customWidth="1"/>
    <col min="1804" max="1804" width="9.125" style="18" customWidth="1"/>
    <col min="1805" max="1805" width="8.625" style="18" customWidth="1"/>
    <col min="1806" max="1806" width="2.5" style="18" customWidth="1"/>
    <col min="1807" max="2048" width="8.875" style="18"/>
    <col min="2049" max="2049" width="4.125" style="18" customWidth="1"/>
    <col min="2050" max="2050" width="14" style="18" customWidth="1"/>
    <col min="2051" max="2051" width="19.625" style="18" customWidth="1"/>
    <col min="2052" max="2052" width="7.875" style="18" customWidth="1"/>
    <col min="2053" max="2053" width="4.875" style="18" customWidth="1"/>
    <col min="2054" max="2054" width="5.125" style="18" customWidth="1"/>
    <col min="2055" max="2055" width="5.875" style="18" customWidth="1"/>
    <col min="2056" max="2056" width="10.5" style="18" customWidth="1"/>
    <col min="2057" max="2057" width="4.375" style="18" customWidth="1"/>
    <col min="2058" max="2058" width="7.875" style="18" customWidth="1"/>
    <col min="2059" max="2059" width="15.875" style="18" customWidth="1"/>
    <col min="2060" max="2060" width="9.125" style="18" customWidth="1"/>
    <col min="2061" max="2061" width="8.625" style="18" customWidth="1"/>
    <col min="2062" max="2062" width="2.5" style="18" customWidth="1"/>
    <col min="2063" max="2304" width="8.875" style="18"/>
    <col min="2305" max="2305" width="4.125" style="18" customWidth="1"/>
    <col min="2306" max="2306" width="14" style="18" customWidth="1"/>
    <col min="2307" max="2307" width="19.625" style="18" customWidth="1"/>
    <col min="2308" max="2308" width="7.875" style="18" customWidth="1"/>
    <col min="2309" max="2309" width="4.875" style="18" customWidth="1"/>
    <col min="2310" max="2310" width="5.125" style="18" customWidth="1"/>
    <col min="2311" max="2311" width="5.875" style="18" customWidth="1"/>
    <col min="2312" max="2312" width="10.5" style="18" customWidth="1"/>
    <col min="2313" max="2313" width="4.375" style="18" customWidth="1"/>
    <col min="2314" max="2314" width="7.875" style="18" customWidth="1"/>
    <col min="2315" max="2315" width="15.875" style="18" customWidth="1"/>
    <col min="2316" max="2316" width="9.125" style="18" customWidth="1"/>
    <col min="2317" max="2317" width="8.625" style="18" customWidth="1"/>
    <col min="2318" max="2318" width="2.5" style="18" customWidth="1"/>
    <col min="2319" max="2560" width="8.875" style="18"/>
    <col min="2561" max="2561" width="4.125" style="18" customWidth="1"/>
    <col min="2562" max="2562" width="14" style="18" customWidth="1"/>
    <col min="2563" max="2563" width="19.625" style="18" customWidth="1"/>
    <col min="2564" max="2564" width="7.875" style="18" customWidth="1"/>
    <col min="2565" max="2565" width="4.875" style="18" customWidth="1"/>
    <col min="2566" max="2566" width="5.125" style="18" customWidth="1"/>
    <col min="2567" max="2567" width="5.875" style="18" customWidth="1"/>
    <col min="2568" max="2568" width="10.5" style="18" customWidth="1"/>
    <col min="2569" max="2569" width="4.375" style="18" customWidth="1"/>
    <col min="2570" max="2570" width="7.875" style="18" customWidth="1"/>
    <col min="2571" max="2571" width="15.875" style="18" customWidth="1"/>
    <col min="2572" max="2572" width="9.125" style="18" customWidth="1"/>
    <col min="2573" max="2573" width="8.625" style="18" customWidth="1"/>
    <col min="2574" max="2574" width="2.5" style="18" customWidth="1"/>
    <col min="2575" max="2816" width="8.875" style="18"/>
    <col min="2817" max="2817" width="4.125" style="18" customWidth="1"/>
    <col min="2818" max="2818" width="14" style="18" customWidth="1"/>
    <col min="2819" max="2819" width="19.625" style="18" customWidth="1"/>
    <col min="2820" max="2820" width="7.875" style="18" customWidth="1"/>
    <col min="2821" max="2821" width="4.875" style="18" customWidth="1"/>
    <col min="2822" max="2822" width="5.125" style="18" customWidth="1"/>
    <col min="2823" max="2823" width="5.875" style="18" customWidth="1"/>
    <col min="2824" max="2824" width="10.5" style="18" customWidth="1"/>
    <col min="2825" max="2825" width="4.375" style="18" customWidth="1"/>
    <col min="2826" max="2826" width="7.875" style="18" customWidth="1"/>
    <col min="2827" max="2827" width="15.875" style="18" customWidth="1"/>
    <col min="2828" max="2828" width="9.125" style="18" customWidth="1"/>
    <col min="2829" max="2829" width="8.625" style="18" customWidth="1"/>
    <col min="2830" max="2830" width="2.5" style="18" customWidth="1"/>
    <col min="2831" max="3072" width="8.875" style="18"/>
    <col min="3073" max="3073" width="4.125" style="18" customWidth="1"/>
    <col min="3074" max="3074" width="14" style="18" customWidth="1"/>
    <col min="3075" max="3075" width="19.625" style="18" customWidth="1"/>
    <col min="3076" max="3076" width="7.875" style="18" customWidth="1"/>
    <col min="3077" max="3077" width="4.875" style="18" customWidth="1"/>
    <col min="3078" max="3078" width="5.125" style="18" customWidth="1"/>
    <col min="3079" max="3079" width="5.875" style="18" customWidth="1"/>
    <col min="3080" max="3080" width="10.5" style="18" customWidth="1"/>
    <col min="3081" max="3081" width="4.375" style="18" customWidth="1"/>
    <col min="3082" max="3082" width="7.875" style="18" customWidth="1"/>
    <col min="3083" max="3083" width="15.875" style="18" customWidth="1"/>
    <col min="3084" max="3084" width="9.125" style="18" customWidth="1"/>
    <col min="3085" max="3085" width="8.625" style="18" customWidth="1"/>
    <col min="3086" max="3086" width="2.5" style="18" customWidth="1"/>
    <col min="3087" max="3328" width="8.875" style="18"/>
    <col min="3329" max="3329" width="4.125" style="18" customWidth="1"/>
    <col min="3330" max="3330" width="14" style="18" customWidth="1"/>
    <col min="3331" max="3331" width="19.625" style="18" customWidth="1"/>
    <col min="3332" max="3332" width="7.875" style="18" customWidth="1"/>
    <col min="3333" max="3333" width="4.875" style="18" customWidth="1"/>
    <col min="3334" max="3334" width="5.125" style="18" customWidth="1"/>
    <col min="3335" max="3335" width="5.875" style="18" customWidth="1"/>
    <col min="3336" max="3336" width="10.5" style="18" customWidth="1"/>
    <col min="3337" max="3337" width="4.375" style="18" customWidth="1"/>
    <col min="3338" max="3338" width="7.875" style="18" customWidth="1"/>
    <col min="3339" max="3339" width="15.875" style="18" customWidth="1"/>
    <col min="3340" max="3340" width="9.125" style="18" customWidth="1"/>
    <col min="3341" max="3341" width="8.625" style="18" customWidth="1"/>
    <col min="3342" max="3342" width="2.5" style="18" customWidth="1"/>
    <col min="3343" max="3584" width="8.875" style="18"/>
    <col min="3585" max="3585" width="4.125" style="18" customWidth="1"/>
    <col min="3586" max="3586" width="14" style="18" customWidth="1"/>
    <col min="3587" max="3587" width="19.625" style="18" customWidth="1"/>
    <col min="3588" max="3588" width="7.875" style="18" customWidth="1"/>
    <col min="3589" max="3589" width="4.875" style="18" customWidth="1"/>
    <col min="3590" max="3590" width="5.125" style="18" customWidth="1"/>
    <col min="3591" max="3591" width="5.875" style="18" customWidth="1"/>
    <col min="3592" max="3592" width="10.5" style="18" customWidth="1"/>
    <col min="3593" max="3593" width="4.375" style="18" customWidth="1"/>
    <col min="3594" max="3594" width="7.875" style="18" customWidth="1"/>
    <col min="3595" max="3595" width="15.875" style="18" customWidth="1"/>
    <col min="3596" max="3596" width="9.125" style="18" customWidth="1"/>
    <col min="3597" max="3597" width="8.625" style="18" customWidth="1"/>
    <col min="3598" max="3598" width="2.5" style="18" customWidth="1"/>
    <col min="3599" max="3840" width="8.875" style="18"/>
    <col min="3841" max="3841" width="4.125" style="18" customWidth="1"/>
    <col min="3842" max="3842" width="14" style="18" customWidth="1"/>
    <col min="3843" max="3843" width="19.625" style="18" customWidth="1"/>
    <col min="3844" max="3844" width="7.875" style="18" customWidth="1"/>
    <col min="3845" max="3845" width="4.875" style="18" customWidth="1"/>
    <col min="3846" max="3846" width="5.125" style="18" customWidth="1"/>
    <col min="3847" max="3847" width="5.875" style="18" customWidth="1"/>
    <col min="3848" max="3848" width="10.5" style="18" customWidth="1"/>
    <col min="3849" max="3849" width="4.375" style="18" customWidth="1"/>
    <col min="3850" max="3850" width="7.875" style="18" customWidth="1"/>
    <col min="3851" max="3851" width="15.875" style="18" customWidth="1"/>
    <col min="3852" max="3852" width="9.125" style="18" customWidth="1"/>
    <col min="3853" max="3853" width="8.625" style="18" customWidth="1"/>
    <col min="3854" max="3854" width="2.5" style="18" customWidth="1"/>
    <col min="3855" max="4096" width="8.875" style="18"/>
    <col min="4097" max="4097" width="4.125" style="18" customWidth="1"/>
    <col min="4098" max="4098" width="14" style="18" customWidth="1"/>
    <col min="4099" max="4099" width="19.625" style="18" customWidth="1"/>
    <col min="4100" max="4100" width="7.875" style="18" customWidth="1"/>
    <col min="4101" max="4101" width="4.875" style="18" customWidth="1"/>
    <col min="4102" max="4102" width="5.125" style="18" customWidth="1"/>
    <col min="4103" max="4103" width="5.875" style="18" customWidth="1"/>
    <col min="4104" max="4104" width="10.5" style="18" customWidth="1"/>
    <col min="4105" max="4105" width="4.375" style="18" customWidth="1"/>
    <col min="4106" max="4106" width="7.875" style="18" customWidth="1"/>
    <col min="4107" max="4107" width="15.875" style="18" customWidth="1"/>
    <col min="4108" max="4108" width="9.125" style="18" customWidth="1"/>
    <col min="4109" max="4109" width="8.625" style="18" customWidth="1"/>
    <col min="4110" max="4110" width="2.5" style="18" customWidth="1"/>
    <col min="4111" max="4352" width="8.875" style="18"/>
    <col min="4353" max="4353" width="4.125" style="18" customWidth="1"/>
    <col min="4354" max="4354" width="14" style="18" customWidth="1"/>
    <col min="4355" max="4355" width="19.625" style="18" customWidth="1"/>
    <col min="4356" max="4356" width="7.875" style="18" customWidth="1"/>
    <col min="4357" max="4357" width="4.875" style="18" customWidth="1"/>
    <col min="4358" max="4358" width="5.125" style="18" customWidth="1"/>
    <col min="4359" max="4359" width="5.875" style="18" customWidth="1"/>
    <col min="4360" max="4360" width="10.5" style="18" customWidth="1"/>
    <col min="4361" max="4361" width="4.375" style="18" customWidth="1"/>
    <col min="4362" max="4362" width="7.875" style="18" customWidth="1"/>
    <col min="4363" max="4363" width="15.875" style="18" customWidth="1"/>
    <col min="4364" max="4364" width="9.125" style="18" customWidth="1"/>
    <col min="4365" max="4365" width="8.625" style="18" customWidth="1"/>
    <col min="4366" max="4366" width="2.5" style="18" customWidth="1"/>
    <col min="4367" max="4608" width="8.875" style="18"/>
    <col min="4609" max="4609" width="4.125" style="18" customWidth="1"/>
    <col min="4610" max="4610" width="14" style="18" customWidth="1"/>
    <col min="4611" max="4611" width="19.625" style="18" customWidth="1"/>
    <col min="4612" max="4612" width="7.875" style="18" customWidth="1"/>
    <col min="4613" max="4613" width="4.875" style="18" customWidth="1"/>
    <col min="4614" max="4614" width="5.125" style="18" customWidth="1"/>
    <col min="4615" max="4615" width="5.875" style="18" customWidth="1"/>
    <col min="4616" max="4616" width="10.5" style="18" customWidth="1"/>
    <col min="4617" max="4617" width="4.375" style="18" customWidth="1"/>
    <col min="4618" max="4618" width="7.875" style="18" customWidth="1"/>
    <col min="4619" max="4619" width="15.875" style="18" customWidth="1"/>
    <col min="4620" max="4620" width="9.125" style="18" customWidth="1"/>
    <col min="4621" max="4621" width="8.625" style="18" customWidth="1"/>
    <col min="4622" max="4622" width="2.5" style="18" customWidth="1"/>
    <col min="4623" max="4864" width="8.875" style="18"/>
    <col min="4865" max="4865" width="4.125" style="18" customWidth="1"/>
    <col min="4866" max="4866" width="14" style="18" customWidth="1"/>
    <col min="4867" max="4867" width="19.625" style="18" customWidth="1"/>
    <col min="4868" max="4868" width="7.875" style="18" customWidth="1"/>
    <col min="4869" max="4869" width="4.875" style="18" customWidth="1"/>
    <col min="4870" max="4870" width="5.125" style="18" customWidth="1"/>
    <col min="4871" max="4871" width="5.875" style="18" customWidth="1"/>
    <col min="4872" max="4872" width="10.5" style="18" customWidth="1"/>
    <col min="4873" max="4873" width="4.375" style="18" customWidth="1"/>
    <col min="4874" max="4874" width="7.875" style="18" customWidth="1"/>
    <col min="4875" max="4875" width="15.875" style="18" customWidth="1"/>
    <col min="4876" max="4876" width="9.125" style="18" customWidth="1"/>
    <col min="4877" max="4877" width="8.625" style="18" customWidth="1"/>
    <col min="4878" max="4878" width="2.5" style="18" customWidth="1"/>
    <col min="4879" max="5120" width="8.875" style="18"/>
    <col min="5121" max="5121" width="4.125" style="18" customWidth="1"/>
    <col min="5122" max="5122" width="14" style="18" customWidth="1"/>
    <col min="5123" max="5123" width="19.625" style="18" customWidth="1"/>
    <col min="5124" max="5124" width="7.875" style="18" customWidth="1"/>
    <col min="5125" max="5125" width="4.875" style="18" customWidth="1"/>
    <col min="5126" max="5126" width="5.125" style="18" customWidth="1"/>
    <col min="5127" max="5127" width="5.875" style="18" customWidth="1"/>
    <col min="5128" max="5128" width="10.5" style="18" customWidth="1"/>
    <col min="5129" max="5129" width="4.375" style="18" customWidth="1"/>
    <col min="5130" max="5130" width="7.875" style="18" customWidth="1"/>
    <col min="5131" max="5131" width="15.875" style="18" customWidth="1"/>
    <col min="5132" max="5132" width="9.125" style="18" customWidth="1"/>
    <col min="5133" max="5133" width="8.625" style="18" customWidth="1"/>
    <col min="5134" max="5134" width="2.5" style="18" customWidth="1"/>
    <col min="5135" max="5376" width="8.875" style="18"/>
    <col min="5377" max="5377" width="4.125" style="18" customWidth="1"/>
    <col min="5378" max="5378" width="14" style="18" customWidth="1"/>
    <col min="5379" max="5379" width="19.625" style="18" customWidth="1"/>
    <col min="5380" max="5380" width="7.875" style="18" customWidth="1"/>
    <col min="5381" max="5381" width="4.875" style="18" customWidth="1"/>
    <col min="5382" max="5382" width="5.125" style="18" customWidth="1"/>
    <col min="5383" max="5383" width="5.875" style="18" customWidth="1"/>
    <col min="5384" max="5384" width="10.5" style="18" customWidth="1"/>
    <col min="5385" max="5385" width="4.375" style="18" customWidth="1"/>
    <col min="5386" max="5386" width="7.875" style="18" customWidth="1"/>
    <col min="5387" max="5387" width="15.875" style="18" customWidth="1"/>
    <col min="5388" max="5388" width="9.125" style="18" customWidth="1"/>
    <col min="5389" max="5389" width="8.625" style="18" customWidth="1"/>
    <col min="5390" max="5390" width="2.5" style="18" customWidth="1"/>
    <col min="5391" max="5632" width="8.875" style="18"/>
    <col min="5633" max="5633" width="4.125" style="18" customWidth="1"/>
    <col min="5634" max="5634" width="14" style="18" customWidth="1"/>
    <col min="5635" max="5635" width="19.625" style="18" customWidth="1"/>
    <col min="5636" max="5636" width="7.875" style="18" customWidth="1"/>
    <col min="5637" max="5637" width="4.875" style="18" customWidth="1"/>
    <col min="5638" max="5638" width="5.125" style="18" customWidth="1"/>
    <col min="5639" max="5639" width="5.875" style="18" customWidth="1"/>
    <col min="5640" max="5640" width="10.5" style="18" customWidth="1"/>
    <col min="5641" max="5641" width="4.375" style="18" customWidth="1"/>
    <col min="5642" max="5642" width="7.875" style="18" customWidth="1"/>
    <col min="5643" max="5643" width="15.875" style="18" customWidth="1"/>
    <col min="5644" max="5644" width="9.125" style="18" customWidth="1"/>
    <col min="5645" max="5645" width="8.625" style="18" customWidth="1"/>
    <col min="5646" max="5646" width="2.5" style="18" customWidth="1"/>
    <col min="5647" max="5888" width="8.875" style="18"/>
    <col min="5889" max="5889" width="4.125" style="18" customWidth="1"/>
    <col min="5890" max="5890" width="14" style="18" customWidth="1"/>
    <col min="5891" max="5891" width="19.625" style="18" customWidth="1"/>
    <col min="5892" max="5892" width="7.875" style="18" customWidth="1"/>
    <col min="5893" max="5893" width="4.875" style="18" customWidth="1"/>
    <col min="5894" max="5894" width="5.125" style="18" customWidth="1"/>
    <col min="5895" max="5895" width="5.875" style="18" customWidth="1"/>
    <col min="5896" max="5896" width="10.5" style="18" customWidth="1"/>
    <col min="5897" max="5897" width="4.375" style="18" customWidth="1"/>
    <col min="5898" max="5898" width="7.875" style="18" customWidth="1"/>
    <col min="5899" max="5899" width="15.875" style="18" customWidth="1"/>
    <col min="5900" max="5900" width="9.125" style="18" customWidth="1"/>
    <col min="5901" max="5901" width="8.625" style="18" customWidth="1"/>
    <col min="5902" max="5902" width="2.5" style="18" customWidth="1"/>
    <col min="5903" max="6144" width="8.875" style="18"/>
    <col min="6145" max="6145" width="4.125" style="18" customWidth="1"/>
    <col min="6146" max="6146" width="14" style="18" customWidth="1"/>
    <col min="6147" max="6147" width="19.625" style="18" customWidth="1"/>
    <col min="6148" max="6148" width="7.875" style="18" customWidth="1"/>
    <col min="6149" max="6149" width="4.875" style="18" customWidth="1"/>
    <col min="6150" max="6150" width="5.125" style="18" customWidth="1"/>
    <col min="6151" max="6151" width="5.875" style="18" customWidth="1"/>
    <col min="6152" max="6152" width="10.5" style="18" customWidth="1"/>
    <col min="6153" max="6153" width="4.375" style="18" customWidth="1"/>
    <col min="6154" max="6154" width="7.875" style="18" customWidth="1"/>
    <col min="6155" max="6155" width="15.875" style="18" customWidth="1"/>
    <col min="6156" max="6156" width="9.125" style="18" customWidth="1"/>
    <col min="6157" max="6157" width="8.625" style="18" customWidth="1"/>
    <col min="6158" max="6158" width="2.5" style="18" customWidth="1"/>
    <col min="6159" max="6400" width="8.875" style="18"/>
    <col min="6401" max="6401" width="4.125" style="18" customWidth="1"/>
    <col min="6402" max="6402" width="14" style="18" customWidth="1"/>
    <col min="6403" max="6403" width="19.625" style="18" customWidth="1"/>
    <col min="6404" max="6404" width="7.875" style="18" customWidth="1"/>
    <col min="6405" max="6405" width="4.875" style="18" customWidth="1"/>
    <col min="6406" max="6406" width="5.125" style="18" customWidth="1"/>
    <col min="6407" max="6407" width="5.875" style="18" customWidth="1"/>
    <col min="6408" max="6408" width="10.5" style="18" customWidth="1"/>
    <col min="6409" max="6409" width="4.375" style="18" customWidth="1"/>
    <col min="6410" max="6410" width="7.875" style="18" customWidth="1"/>
    <col min="6411" max="6411" width="15.875" style="18" customWidth="1"/>
    <col min="6412" max="6412" width="9.125" style="18" customWidth="1"/>
    <col min="6413" max="6413" width="8.625" style="18" customWidth="1"/>
    <col min="6414" max="6414" width="2.5" style="18" customWidth="1"/>
    <col min="6415" max="6656" width="8.875" style="18"/>
    <col min="6657" max="6657" width="4.125" style="18" customWidth="1"/>
    <col min="6658" max="6658" width="14" style="18" customWidth="1"/>
    <col min="6659" max="6659" width="19.625" style="18" customWidth="1"/>
    <col min="6660" max="6660" width="7.875" style="18" customWidth="1"/>
    <col min="6661" max="6661" width="4.875" style="18" customWidth="1"/>
    <col min="6662" max="6662" width="5.125" style="18" customWidth="1"/>
    <col min="6663" max="6663" width="5.875" style="18" customWidth="1"/>
    <col min="6664" max="6664" width="10.5" style="18" customWidth="1"/>
    <col min="6665" max="6665" width="4.375" style="18" customWidth="1"/>
    <col min="6666" max="6666" width="7.875" style="18" customWidth="1"/>
    <col min="6667" max="6667" width="15.875" style="18" customWidth="1"/>
    <col min="6668" max="6668" width="9.125" style="18" customWidth="1"/>
    <col min="6669" max="6669" width="8.625" style="18" customWidth="1"/>
    <col min="6670" max="6670" width="2.5" style="18" customWidth="1"/>
    <col min="6671" max="6912" width="8.875" style="18"/>
    <col min="6913" max="6913" width="4.125" style="18" customWidth="1"/>
    <col min="6914" max="6914" width="14" style="18" customWidth="1"/>
    <col min="6915" max="6915" width="19.625" style="18" customWidth="1"/>
    <col min="6916" max="6916" width="7.875" style="18" customWidth="1"/>
    <col min="6917" max="6917" width="4.875" style="18" customWidth="1"/>
    <col min="6918" max="6918" width="5.125" style="18" customWidth="1"/>
    <col min="6919" max="6919" width="5.875" style="18" customWidth="1"/>
    <col min="6920" max="6920" width="10.5" style="18" customWidth="1"/>
    <col min="6921" max="6921" width="4.375" style="18" customWidth="1"/>
    <col min="6922" max="6922" width="7.875" style="18" customWidth="1"/>
    <col min="6923" max="6923" width="15.875" style="18" customWidth="1"/>
    <col min="6924" max="6924" width="9.125" style="18" customWidth="1"/>
    <col min="6925" max="6925" width="8.625" style="18" customWidth="1"/>
    <col min="6926" max="6926" width="2.5" style="18" customWidth="1"/>
    <col min="6927" max="7168" width="8.875" style="18"/>
    <col min="7169" max="7169" width="4.125" style="18" customWidth="1"/>
    <col min="7170" max="7170" width="14" style="18" customWidth="1"/>
    <col min="7171" max="7171" width="19.625" style="18" customWidth="1"/>
    <col min="7172" max="7172" width="7.875" style="18" customWidth="1"/>
    <col min="7173" max="7173" width="4.875" style="18" customWidth="1"/>
    <col min="7174" max="7174" width="5.125" style="18" customWidth="1"/>
    <col min="7175" max="7175" width="5.875" style="18" customWidth="1"/>
    <col min="7176" max="7176" width="10.5" style="18" customWidth="1"/>
    <col min="7177" max="7177" width="4.375" style="18" customWidth="1"/>
    <col min="7178" max="7178" width="7.875" style="18" customWidth="1"/>
    <col min="7179" max="7179" width="15.875" style="18" customWidth="1"/>
    <col min="7180" max="7180" width="9.125" style="18" customWidth="1"/>
    <col min="7181" max="7181" width="8.625" style="18" customWidth="1"/>
    <col min="7182" max="7182" width="2.5" style="18" customWidth="1"/>
    <col min="7183" max="7424" width="8.875" style="18"/>
    <col min="7425" max="7425" width="4.125" style="18" customWidth="1"/>
    <col min="7426" max="7426" width="14" style="18" customWidth="1"/>
    <col min="7427" max="7427" width="19.625" style="18" customWidth="1"/>
    <col min="7428" max="7428" width="7.875" style="18" customWidth="1"/>
    <col min="7429" max="7429" width="4.875" style="18" customWidth="1"/>
    <col min="7430" max="7430" width="5.125" style="18" customWidth="1"/>
    <col min="7431" max="7431" width="5.875" style="18" customWidth="1"/>
    <col min="7432" max="7432" width="10.5" style="18" customWidth="1"/>
    <col min="7433" max="7433" width="4.375" style="18" customWidth="1"/>
    <col min="7434" max="7434" width="7.875" style="18" customWidth="1"/>
    <col min="7435" max="7435" width="15.875" style="18" customWidth="1"/>
    <col min="7436" max="7436" width="9.125" style="18" customWidth="1"/>
    <col min="7437" max="7437" width="8.625" style="18" customWidth="1"/>
    <col min="7438" max="7438" width="2.5" style="18" customWidth="1"/>
    <col min="7439" max="7680" width="8.875" style="18"/>
    <col min="7681" max="7681" width="4.125" style="18" customWidth="1"/>
    <col min="7682" max="7682" width="14" style="18" customWidth="1"/>
    <col min="7683" max="7683" width="19.625" style="18" customWidth="1"/>
    <col min="7684" max="7684" width="7.875" style="18" customWidth="1"/>
    <col min="7685" max="7685" width="4.875" style="18" customWidth="1"/>
    <col min="7686" max="7686" width="5.125" style="18" customWidth="1"/>
    <col min="7687" max="7687" width="5.875" style="18" customWidth="1"/>
    <col min="7688" max="7688" width="10.5" style="18" customWidth="1"/>
    <col min="7689" max="7689" width="4.375" style="18" customWidth="1"/>
    <col min="7690" max="7690" width="7.875" style="18" customWidth="1"/>
    <col min="7691" max="7691" width="15.875" style="18" customWidth="1"/>
    <col min="7692" max="7692" width="9.125" style="18" customWidth="1"/>
    <col min="7693" max="7693" width="8.625" style="18" customWidth="1"/>
    <col min="7694" max="7694" width="2.5" style="18" customWidth="1"/>
    <col min="7695" max="7936" width="8.875" style="18"/>
    <col min="7937" max="7937" width="4.125" style="18" customWidth="1"/>
    <col min="7938" max="7938" width="14" style="18" customWidth="1"/>
    <col min="7939" max="7939" width="19.625" style="18" customWidth="1"/>
    <col min="7940" max="7940" width="7.875" style="18" customWidth="1"/>
    <col min="7941" max="7941" width="4.875" style="18" customWidth="1"/>
    <col min="7942" max="7942" width="5.125" style="18" customWidth="1"/>
    <col min="7943" max="7943" width="5.875" style="18" customWidth="1"/>
    <col min="7944" max="7944" width="10.5" style="18" customWidth="1"/>
    <col min="7945" max="7945" width="4.375" style="18" customWidth="1"/>
    <col min="7946" max="7946" width="7.875" style="18" customWidth="1"/>
    <col min="7947" max="7947" width="15.875" style="18" customWidth="1"/>
    <col min="7948" max="7948" width="9.125" style="18" customWidth="1"/>
    <col min="7949" max="7949" width="8.625" style="18" customWidth="1"/>
    <col min="7950" max="7950" width="2.5" style="18" customWidth="1"/>
    <col min="7951" max="8192" width="8.875" style="18"/>
    <col min="8193" max="8193" width="4.125" style="18" customWidth="1"/>
    <col min="8194" max="8194" width="14" style="18" customWidth="1"/>
    <col min="8195" max="8195" width="19.625" style="18" customWidth="1"/>
    <col min="8196" max="8196" width="7.875" style="18" customWidth="1"/>
    <col min="8197" max="8197" width="4.875" style="18" customWidth="1"/>
    <col min="8198" max="8198" width="5.125" style="18" customWidth="1"/>
    <col min="8199" max="8199" width="5.875" style="18" customWidth="1"/>
    <col min="8200" max="8200" width="10.5" style="18" customWidth="1"/>
    <col min="8201" max="8201" width="4.375" style="18" customWidth="1"/>
    <col min="8202" max="8202" width="7.875" style="18" customWidth="1"/>
    <col min="8203" max="8203" width="15.875" style="18" customWidth="1"/>
    <col min="8204" max="8204" width="9.125" style="18" customWidth="1"/>
    <col min="8205" max="8205" width="8.625" style="18" customWidth="1"/>
    <col min="8206" max="8206" width="2.5" style="18" customWidth="1"/>
    <col min="8207" max="8448" width="8.875" style="18"/>
    <col min="8449" max="8449" width="4.125" style="18" customWidth="1"/>
    <col min="8450" max="8450" width="14" style="18" customWidth="1"/>
    <col min="8451" max="8451" width="19.625" style="18" customWidth="1"/>
    <col min="8452" max="8452" width="7.875" style="18" customWidth="1"/>
    <col min="8453" max="8453" width="4.875" style="18" customWidth="1"/>
    <col min="8454" max="8454" width="5.125" style="18" customWidth="1"/>
    <col min="8455" max="8455" width="5.875" style="18" customWidth="1"/>
    <col min="8456" max="8456" width="10.5" style="18" customWidth="1"/>
    <col min="8457" max="8457" width="4.375" style="18" customWidth="1"/>
    <col min="8458" max="8458" width="7.875" style="18" customWidth="1"/>
    <col min="8459" max="8459" width="15.875" style="18" customWidth="1"/>
    <col min="8460" max="8460" width="9.125" style="18" customWidth="1"/>
    <col min="8461" max="8461" width="8.625" style="18" customWidth="1"/>
    <col min="8462" max="8462" width="2.5" style="18" customWidth="1"/>
    <col min="8463" max="8704" width="8.875" style="18"/>
    <col min="8705" max="8705" width="4.125" style="18" customWidth="1"/>
    <col min="8706" max="8706" width="14" style="18" customWidth="1"/>
    <col min="8707" max="8707" width="19.625" style="18" customWidth="1"/>
    <col min="8708" max="8708" width="7.875" style="18" customWidth="1"/>
    <col min="8709" max="8709" width="4.875" style="18" customWidth="1"/>
    <col min="8710" max="8710" width="5.125" style="18" customWidth="1"/>
    <col min="8711" max="8711" width="5.875" style="18" customWidth="1"/>
    <col min="8712" max="8712" width="10.5" style="18" customWidth="1"/>
    <col min="8713" max="8713" width="4.375" style="18" customWidth="1"/>
    <col min="8714" max="8714" width="7.875" style="18" customWidth="1"/>
    <col min="8715" max="8715" width="15.875" style="18" customWidth="1"/>
    <col min="8716" max="8716" width="9.125" style="18" customWidth="1"/>
    <col min="8717" max="8717" width="8.625" style="18" customWidth="1"/>
    <col min="8718" max="8718" width="2.5" style="18" customWidth="1"/>
    <col min="8719" max="8960" width="8.875" style="18"/>
    <col min="8961" max="8961" width="4.125" style="18" customWidth="1"/>
    <col min="8962" max="8962" width="14" style="18" customWidth="1"/>
    <col min="8963" max="8963" width="19.625" style="18" customWidth="1"/>
    <col min="8964" max="8964" width="7.875" style="18" customWidth="1"/>
    <col min="8965" max="8965" width="4.875" style="18" customWidth="1"/>
    <col min="8966" max="8966" width="5.125" style="18" customWidth="1"/>
    <col min="8967" max="8967" width="5.875" style="18" customWidth="1"/>
    <col min="8968" max="8968" width="10.5" style="18" customWidth="1"/>
    <col min="8969" max="8969" width="4.375" style="18" customWidth="1"/>
    <col min="8970" max="8970" width="7.875" style="18" customWidth="1"/>
    <col min="8971" max="8971" width="15.875" style="18" customWidth="1"/>
    <col min="8972" max="8972" width="9.125" style="18" customWidth="1"/>
    <col min="8973" max="8973" width="8.625" style="18" customWidth="1"/>
    <col min="8974" max="8974" width="2.5" style="18" customWidth="1"/>
    <col min="8975" max="9216" width="8.875" style="18"/>
    <col min="9217" max="9217" width="4.125" style="18" customWidth="1"/>
    <col min="9218" max="9218" width="14" style="18" customWidth="1"/>
    <col min="9219" max="9219" width="19.625" style="18" customWidth="1"/>
    <col min="9220" max="9220" width="7.875" style="18" customWidth="1"/>
    <col min="9221" max="9221" width="4.875" style="18" customWidth="1"/>
    <col min="9222" max="9222" width="5.125" style="18" customWidth="1"/>
    <col min="9223" max="9223" width="5.875" style="18" customWidth="1"/>
    <col min="9224" max="9224" width="10.5" style="18" customWidth="1"/>
    <col min="9225" max="9225" width="4.375" style="18" customWidth="1"/>
    <col min="9226" max="9226" width="7.875" style="18" customWidth="1"/>
    <col min="9227" max="9227" width="15.875" style="18" customWidth="1"/>
    <col min="9228" max="9228" width="9.125" style="18" customWidth="1"/>
    <col min="9229" max="9229" width="8.625" style="18" customWidth="1"/>
    <col min="9230" max="9230" width="2.5" style="18" customWidth="1"/>
    <col min="9231" max="9472" width="8.875" style="18"/>
    <col min="9473" max="9473" width="4.125" style="18" customWidth="1"/>
    <col min="9474" max="9474" width="14" style="18" customWidth="1"/>
    <col min="9475" max="9475" width="19.625" style="18" customWidth="1"/>
    <col min="9476" max="9476" width="7.875" style="18" customWidth="1"/>
    <col min="9477" max="9477" width="4.875" style="18" customWidth="1"/>
    <col min="9478" max="9478" width="5.125" style="18" customWidth="1"/>
    <col min="9479" max="9479" width="5.875" style="18" customWidth="1"/>
    <col min="9480" max="9480" width="10.5" style="18" customWidth="1"/>
    <col min="9481" max="9481" width="4.375" style="18" customWidth="1"/>
    <col min="9482" max="9482" width="7.875" style="18" customWidth="1"/>
    <col min="9483" max="9483" width="15.875" style="18" customWidth="1"/>
    <col min="9484" max="9484" width="9.125" style="18" customWidth="1"/>
    <col min="9485" max="9485" width="8.625" style="18" customWidth="1"/>
    <col min="9486" max="9486" width="2.5" style="18" customWidth="1"/>
    <col min="9487" max="9728" width="8.875" style="18"/>
    <col min="9729" max="9729" width="4.125" style="18" customWidth="1"/>
    <col min="9730" max="9730" width="14" style="18" customWidth="1"/>
    <col min="9731" max="9731" width="19.625" style="18" customWidth="1"/>
    <col min="9732" max="9732" width="7.875" style="18" customWidth="1"/>
    <col min="9733" max="9733" width="4.875" style="18" customWidth="1"/>
    <col min="9734" max="9734" width="5.125" style="18" customWidth="1"/>
    <col min="9735" max="9735" width="5.875" style="18" customWidth="1"/>
    <col min="9736" max="9736" width="10.5" style="18" customWidth="1"/>
    <col min="9737" max="9737" width="4.375" style="18" customWidth="1"/>
    <col min="9738" max="9738" width="7.875" style="18" customWidth="1"/>
    <col min="9739" max="9739" width="15.875" style="18" customWidth="1"/>
    <col min="9740" max="9740" width="9.125" style="18" customWidth="1"/>
    <col min="9741" max="9741" width="8.625" style="18" customWidth="1"/>
    <col min="9742" max="9742" width="2.5" style="18" customWidth="1"/>
    <col min="9743" max="9984" width="8.875" style="18"/>
    <col min="9985" max="9985" width="4.125" style="18" customWidth="1"/>
    <col min="9986" max="9986" width="14" style="18" customWidth="1"/>
    <col min="9987" max="9987" width="19.625" style="18" customWidth="1"/>
    <col min="9988" max="9988" width="7.875" style="18" customWidth="1"/>
    <col min="9989" max="9989" width="4.875" style="18" customWidth="1"/>
    <col min="9990" max="9990" width="5.125" style="18" customWidth="1"/>
    <col min="9991" max="9991" width="5.875" style="18" customWidth="1"/>
    <col min="9992" max="9992" width="10.5" style="18" customWidth="1"/>
    <col min="9993" max="9993" width="4.375" style="18" customWidth="1"/>
    <col min="9994" max="9994" width="7.875" style="18" customWidth="1"/>
    <col min="9995" max="9995" width="15.875" style="18" customWidth="1"/>
    <col min="9996" max="9996" width="9.125" style="18" customWidth="1"/>
    <col min="9997" max="9997" width="8.625" style="18" customWidth="1"/>
    <col min="9998" max="9998" width="2.5" style="18" customWidth="1"/>
    <col min="9999" max="10240" width="8.875" style="18"/>
    <col min="10241" max="10241" width="4.125" style="18" customWidth="1"/>
    <col min="10242" max="10242" width="14" style="18" customWidth="1"/>
    <col min="10243" max="10243" width="19.625" style="18" customWidth="1"/>
    <col min="10244" max="10244" width="7.875" style="18" customWidth="1"/>
    <col min="10245" max="10245" width="4.875" style="18" customWidth="1"/>
    <col min="10246" max="10246" width="5.125" style="18" customWidth="1"/>
    <col min="10247" max="10247" width="5.875" style="18" customWidth="1"/>
    <col min="10248" max="10248" width="10.5" style="18" customWidth="1"/>
    <col min="10249" max="10249" width="4.375" style="18" customWidth="1"/>
    <col min="10250" max="10250" width="7.875" style="18" customWidth="1"/>
    <col min="10251" max="10251" width="15.875" style="18" customWidth="1"/>
    <col min="10252" max="10252" width="9.125" style="18" customWidth="1"/>
    <col min="10253" max="10253" width="8.625" style="18" customWidth="1"/>
    <col min="10254" max="10254" width="2.5" style="18" customWidth="1"/>
    <col min="10255" max="10496" width="8.875" style="18"/>
    <col min="10497" max="10497" width="4.125" style="18" customWidth="1"/>
    <col min="10498" max="10498" width="14" style="18" customWidth="1"/>
    <col min="10499" max="10499" width="19.625" style="18" customWidth="1"/>
    <col min="10500" max="10500" width="7.875" style="18" customWidth="1"/>
    <col min="10501" max="10501" width="4.875" style="18" customWidth="1"/>
    <col min="10502" max="10502" width="5.125" style="18" customWidth="1"/>
    <col min="10503" max="10503" width="5.875" style="18" customWidth="1"/>
    <col min="10504" max="10504" width="10.5" style="18" customWidth="1"/>
    <col min="10505" max="10505" width="4.375" style="18" customWidth="1"/>
    <col min="10506" max="10506" width="7.875" style="18" customWidth="1"/>
    <col min="10507" max="10507" width="15.875" style="18" customWidth="1"/>
    <col min="10508" max="10508" width="9.125" style="18" customWidth="1"/>
    <col min="10509" max="10509" width="8.625" style="18" customWidth="1"/>
    <col min="10510" max="10510" width="2.5" style="18" customWidth="1"/>
    <col min="10511" max="10752" width="8.875" style="18"/>
    <col min="10753" max="10753" width="4.125" style="18" customWidth="1"/>
    <col min="10754" max="10754" width="14" style="18" customWidth="1"/>
    <col min="10755" max="10755" width="19.625" style="18" customWidth="1"/>
    <col min="10756" max="10756" width="7.875" style="18" customWidth="1"/>
    <col min="10757" max="10757" width="4.875" style="18" customWidth="1"/>
    <col min="10758" max="10758" width="5.125" style="18" customWidth="1"/>
    <col min="10759" max="10759" width="5.875" style="18" customWidth="1"/>
    <col min="10760" max="10760" width="10.5" style="18" customWidth="1"/>
    <col min="10761" max="10761" width="4.375" style="18" customWidth="1"/>
    <col min="10762" max="10762" width="7.875" style="18" customWidth="1"/>
    <col min="10763" max="10763" width="15.875" style="18" customWidth="1"/>
    <col min="10764" max="10764" width="9.125" style="18" customWidth="1"/>
    <col min="10765" max="10765" width="8.625" style="18" customWidth="1"/>
    <col min="10766" max="10766" width="2.5" style="18" customWidth="1"/>
    <col min="10767" max="11008" width="8.875" style="18"/>
    <col min="11009" max="11009" width="4.125" style="18" customWidth="1"/>
    <col min="11010" max="11010" width="14" style="18" customWidth="1"/>
    <col min="11011" max="11011" width="19.625" style="18" customWidth="1"/>
    <col min="11012" max="11012" width="7.875" style="18" customWidth="1"/>
    <col min="11013" max="11013" width="4.875" style="18" customWidth="1"/>
    <col min="11014" max="11014" width="5.125" style="18" customWidth="1"/>
    <col min="11015" max="11015" width="5.875" style="18" customWidth="1"/>
    <col min="11016" max="11016" width="10.5" style="18" customWidth="1"/>
    <col min="11017" max="11017" width="4.375" style="18" customWidth="1"/>
    <col min="11018" max="11018" width="7.875" style="18" customWidth="1"/>
    <col min="11019" max="11019" width="15.875" style="18" customWidth="1"/>
    <col min="11020" max="11020" width="9.125" style="18" customWidth="1"/>
    <col min="11021" max="11021" width="8.625" style="18" customWidth="1"/>
    <col min="11022" max="11022" width="2.5" style="18" customWidth="1"/>
    <col min="11023" max="11264" width="8.875" style="18"/>
    <col min="11265" max="11265" width="4.125" style="18" customWidth="1"/>
    <col min="11266" max="11266" width="14" style="18" customWidth="1"/>
    <col min="11267" max="11267" width="19.625" style="18" customWidth="1"/>
    <col min="11268" max="11268" width="7.875" style="18" customWidth="1"/>
    <col min="11269" max="11269" width="4.875" style="18" customWidth="1"/>
    <col min="11270" max="11270" width="5.125" style="18" customWidth="1"/>
    <col min="11271" max="11271" width="5.875" style="18" customWidth="1"/>
    <col min="11272" max="11272" width="10.5" style="18" customWidth="1"/>
    <col min="11273" max="11273" width="4.375" style="18" customWidth="1"/>
    <col min="11274" max="11274" width="7.875" style="18" customWidth="1"/>
    <col min="11275" max="11275" width="15.875" style="18" customWidth="1"/>
    <col min="11276" max="11276" width="9.125" style="18" customWidth="1"/>
    <col min="11277" max="11277" width="8.625" style="18" customWidth="1"/>
    <col min="11278" max="11278" width="2.5" style="18" customWidth="1"/>
    <col min="11279" max="11520" width="8.875" style="18"/>
    <col min="11521" max="11521" width="4.125" style="18" customWidth="1"/>
    <col min="11522" max="11522" width="14" style="18" customWidth="1"/>
    <col min="11523" max="11523" width="19.625" style="18" customWidth="1"/>
    <col min="11524" max="11524" width="7.875" style="18" customWidth="1"/>
    <col min="11525" max="11525" width="4.875" style="18" customWidth="1"/>
    <col min="11526" max="11526" width="5.125" style="18" customWidth="1"/>
    <col min="11527" max="11527" width="5.875" style="18" customWidth="1"/>
    <col min="11528" max="11528" width="10.5" style="18" customWidth="1"/>
    <col min="11529" max="11529" width="4.375" style="18" customWidth="1"/>
    <col min="11530" max="11530" width="7.875" style="18" customWidth="1"/>
    <col min="11531" max="11531" width="15.875" style="18" customWidth="1"/>
    <col min="11532" max="11532" width="9.125" style="18" customWidth="1"/>
    <col min="11533" max="11533" width="8.625" style="18" customWidth="1"/>
    <col min="11534" max="11534" width="2.5" style="18" customWidth="1"/>
    <col min="11535" max="11776" width="8.875" style="18"/>
    <col min="11777" max="11777" width="4.125" style="18" customWidth="1"/>
    <col min="11778" max="11778" width="14" style="18" customWidth="1"/>
    <col min="11779" max="11779" width="19.625" style="18" customWidth="1"/>
    <col min="11780" max="11780" width="7.875" style="18" customWidth="1"/>
    <col min="11781" max="11781" width="4.875" style="18" customWidth="1"/>
    <col min="11782" max="11782" width="5.125" style="18" customWidth="1"/>
    <col min="11783" max="11783" width="5.875" style="18" customWidth="1"/>
    <col min="11784" max="11784" width="10.5" style="18" customWidth="1"/>
    <col min="11785" max="11785" width="4.375" style="18" customWidth="1"/>
    <col min="11786" max="11786" width="7.875" style="18" customWidth="1"/>
    <col min="11787" max="11787" width="15.875" style="18" customWidth="1"/>
    <col min="11788" max="11788" width="9.125" style="18" customWidth="1"/>
    <col min="11789" max="11789" width="8.625" style="18" customWidth="1"/>
    <col min="11790" max="11790" width="2.5" style="18" customWidth="1"/>
    <col min="11791" max="12032" width="8.875" style="18"/>
    <col min="12033" max="12033" width="4.125" style="18" customWidth="1"/>
    <col min="12034" max="12034" width="14" style="18" customWidth="1"/>
    <col min="12035" max="12035" width="19.625" style="18" customWidth="1"/>
    <col min="12036" max="12036" width="7.875" style="18" customWidth="1"/>
    <col min="12037" max="12037" width="4.875" style="18" customWidth="1"/>
    <col min="12038" max="12038" width="5.125" style="18" customWidth="1"/>
    <col min="12039" max="12039" width="5.875" style="18" customWidth="1"/>
    <col min="12040" max="12040" width="10.5" style="18" customWidth="1"/>
    <col min="12041" max="12041" width="4.375" style="18" customWidth="1"/>
    <col min="12042" max="12042" width="7.875" style="18" customWidth="1"/>
    <col min="12043" max="12043" width="15.875" style="18" customWidth="1"/>
    <col min="12044" max="12044" width="9.125" style="18" customWidth="1"/>
    <col min="12045" max="12045" width="8.625" style="18" customWidth="1"/>
    <col min="12046" max="12046" width="2.5" style="18" customWidth="1"/>
    <col min="12047" max="12288" width="8.875" style="18"/>
    <col min="12289" max="12289" width="4.125" style="18" customWidth="1"/>
    <col min="12290" max="12290" width="14" style="18" customWidth="1"/>
    <col min="12291" max="12291" width="19.625" style="18" customWidth="1"/>
    <col min="12292" max="12292" width="7.875" style="18" customWidth="1"/>
    <col min="12293" max="12293" width="4.875" style="18" customWidth="1"/>
    <col min="12294" max="12294" width="5.125" style="18" customWidth="1"/>
    <col min="12295" max="12295" width="5.875" style="18" customWidth="1"/>
    <col min="12296" max="12296" width="10.5" style="18" customWidth="1"/>
    <col min="12297" max="12297" width="4.375" style="18" customWidth="1"/>
    <col min="12298" max="12298" width="7.875" style="18" customWidth="1"/>
    <col min="12299" max="12299" width="15.875" style="18" customWidth="1"/>
    <col min="12300" max="12300" width="9.125" style="18" customWidth="1"/>
    <col min="12301" max="12301" width="8.625" style="18" customWidth="1"/>
    <col min="12302" max="12302" width="2.5" style="18" customWidth="1"/>
    <col min="12303" max="12544" width="8.875" style="18"/>
    <col min="12545" max="12545" width="4.125" style="18" customWidth="1"/>
    <col min="12546" max="12546" width="14" style="18" customWidth="1"/>
    <col min="12547" max="12547" width="19.625" style="18" customWidth="1"/>
    <col min="12548" max="12548" width="7.875" style="18" customWidth="1"/>
    <col min="12549" max="12549" width="4.875" style="18" customWidth="1"/>
    <col min="12550" max="12550" width="5.125" style="18" customWidth="1"/>
    <col min="12551" max="12551" width="5.875" style="18" customWidth="1"/>
    <col min="12552" max="12552" width="10.5" style="18" customWidth="1"/>
    <col min="12553" max="12553" width="4.375" style="18" customWidth="1"/>
    <col min="12554" max="12554" width="7.875" style="18" customWidth="1"/>
    <col min="12555" max="12555" width="15.875" style="18" customWidth="1"/>
    <col min="12556" max="12556" width="9.125" style="18" customWidth="1"/>
    <col min="12557" max="12557" width="8.625" style="18" customWidth="1"/>
    <col min="12558" max="12558" width="2.5" style="18" customWidth="1"/>
    <col min="12559" max="12800" width="8.875" style="18"/>
    <col min="12801" max="12801" width="4.125" style="18" customWidth="1"/>
    <col min="12802" max="12802" width="14" style="18" customWidth="1"/>
    <col min="12803" max="12803" width="19.625" style="18" customWidth="1"/>
    <col min="12804" max="12804" width="7.875" style="18" customWidth="1"/>
    <col min="12805" max="12805" width="4.875" style="18" customWidth="1"/>
    <col min="12806" max="12806" width="5.125" style="18" customWidth="1"/>
    <col min="12807" max="12807" width="5.875" style="18" customWidth="1"/>
    <col min="12808" max="12808" width="10.5" style="18" customWidth="1"/>
    <col min="12809" max="12809" width="4.375" style="18" customWidth="1"/>
    <col min="12810" max="12810" width="7.875" style="18" customWidth="1"/>
    <col min="12811" max="12811" width="15.875" style="18" customWidth="1"/>
    <col min="12812" max="12812" width="9.125" style="18" customWidth="1"/>
    <col min="12813" max="12813" width="8.625" style="18" customWidth="1"/>
    <col min="12814" max="12814" width="2.5" style="18" customWidth="1"/>
    <col min="12815" max="13056" width="8.875" style="18"/>
    <col min="13057" max="13057" width="4.125" style="18" customWidth="1"/>
    <col min="13058" max="13058" width="14" style="18" customWidth="1"/>
    <col min="13059" max="13059" width="19.625" style="18" customWidth="1"/>
    <col min="13060" max="13060" width="7.875" style="18" customWidth="1"/>
    <col min="13061" max="13061" width="4.875" style="18" customWidth="1"/>
    <col min="13062" max="13062" width="5.125" style="18" customWidth="1"/>
    <col min="13063" max="13063" width="5.875" style="18" customWidth="1"/>
    <col min="13064" max="13064" width="10.5" style="18" customWidth="1"/>
    <col min="13065" max="13065" width="4.375" style="18" customWidth="1"/>
    <col min="13066" max="13066" width="7.875" style="18" customWidth="1"/>
    <col min="13067" max="13067" width="15.875" style="18" customWidth="1"/>
    <col min="13068" max="13068" width="9.125" style="18" customWidth="1"/>
    <col min="13069" max="13069" width="8.625" style="18" customWidth="1"/>
    <col min="13070" max="13070" width="2.5" style="18" customWidth="1"/>
    <col min="13071" max="13312" width="8.875" style="18"/>
    <col min="13313" max="13313" width="4.125" style="18" customWidth="1"/>
    <col min="13314" max="13314" width="14" style="18" customWidth="1"/>
    <col min="13315" max="13315" width="19.625" style="18" customWidth="1"/>
    <col min="13316" max="13316" width="7.875" style="18" customWidth="1"/>
    <col min="13317" max="13317" width="4.875" style="18" customWidth="1"/>
    <col min="13318" max="13318" width="5.125" style="18" customWidth="1"/>
    <col min="13319" max="13319" width="5.875" style="18" customWidth="1"/>
    <col min="13320" max="13320" width="10.5" style="18" customWidth="1"/>
    <col min="13321" max="13321" width="4.375" style="18" customWidth="1"/>
    <col min="13322" max="13322" width="7.875" style="18" customWidth="1"/>
    <col min="13323" max="13323" width="15.875" style="18" customWidth="1"/>
    <col min="13324" max="13324" width="9.125" style="18" customWidth="1"/>
    <col min="13325" max="13325" width="8.625" style="18" customWidth="1"/>
    <col min="13326" max="13326" width="2.5" style="18" customWidth="1"/>
    <col min="13327" max="13568" width="8.875" style="18"/>
    <col min="13569" max="13569" width="4.125" style="18" customWidth="1"/>
    <col min="13570" max="13570" width="14" style="18" customWidth="1"/>
    <col min="13571" max="13571" width="19.625" style="18" customWidth="1"/>
    <col min="13572" max="13572" width="7.875" style="18" customWidth="1"/>
    <col min="13573" max="13573" width="4.875" style="18" customWidth="1"/>
    <col min="13574" max="13574" width="5.125" style="18" customWidth="1"/>
    <col min="13575" max="13575" width="5.875" style="18" customWidth="1"/>
    <col min="13576" max="13576" width="10.5" style="18" customWidth="1"/>
    <col min="13577" max="13577" width="4.375" style="18" customWidth="1"/>
    <col min="13578" max="13578" width="7.875" style="18" customWidth="1"/>
    <col min="13579" max="13579" width="15.875" style="18" customWidth="1"/>
    <col min="13580" max="13580" width="9.125" style="18" customWidth="1"/>
    <col min="13581" max="13581" width="8.625" style="18" customWidth="1"/>
    <col min="13582" max="13582" width="2.5" style="18" customWidth="1"/>
    <col min="13583" max="13824" width="8.875" style="18"/>
    <col min="13825" max="13825" width="4.125" style="18" customWidth="1"/>
    <col min="13826" max="13826" width="14" style="18" customWidth="1"/>
    <col min="13827" max="13827" width="19.625" style="18" customWidth="1"/>
    <col min="13828" max="13828" width="7.875" style="18" customWidth="1"/>
    <col min="13829" max="13829" width="4.875" style="18" customWidth="1"/>
    <col min="13830" max="13830" width="5.125" style="18" customWidth="1"/>
    <col min="13831" max="13831" width="5.875" style="18" customWidth="1"/>
    <col min="13832" max="13832" width="10.5" style="18" customWidth="1"/>
    <col min="13833" max="13833" width="4.375" style="18" customWidth="1"/>
    <col min="13834" max="13834" width="7.875" style="18" customWidth="1"/>
    <col min="13835" max="13835" width="15.875" style="18" customWidth="1"/>
    <col min="13836" max="13836" width="9.125" style="18" customWidth="1"/>
    <col min="13837" max="13837" width="8.625" style="18" customWidth="1"/>
    <col min="13838" max="13838" width="2.5" style="18" customWidth="1"/>
    <col min="13839" max="14080" width="8.875" style="18"/>
    <col min="14081" max="14081" width="4.125" style="18" customWidth="1"/>
    <col min="14082" max="14082" width="14" style="18" customWidth="1"/>
    <col min="14083" max="14083" width="19.625" style="18" customWidth="1"/>
    <col min="14084" max="14084" width="7.875" style="18" customWidth="1"/>
    <col min="14085" max="14085" width="4.875" style="18" customWidth="1"/>
    <col min="14086" max="14086" width="5.125" style="18" customWidth="1"/>
    <col min="14087" max="14087" width="5.875" style="18" customWidth="1"/>
    <col min="14088" max="14088" width="10.5" style="18" customWidth="1"/>
    <col min="14089" max="14089" width="4.375" style="18" customWidth="1"/>
    <col min="14090" max="14090" width="7.875" style="18" customWidth="1"/>
    <col min="14091" max="14091" width="15.875" style="18" customWidth="1"/>
    <col min="14092" max="14092" width="9.125" style="18" customWidth="1"/>
    <col min="14093" max="14093" width="8.625" style="18" customWidth="1"/>
    <col min="14094" max="14094" width="2.5" style="18" customWidth="1"/>
    <col min="14095" max="14336" width="8.875" style="18"/>
    <col min="14337" max="14337" width="4.125" style="18" customWidth="1"/>
    <col min="14338" max="14338" width="14" style="18" customWidth="1"/>
    <col min="14339" max="14339" width="19.625" style="18" customWidth="1"/>
    <col min="14340" max="14340" width="7.875" style="18" customWidth="1"/>
    <col min="14341" max="14341" width="4.875" style="18" customWidth="1"/>
    <col min="14342" max="14342" width="5.125" style="18" customWidth="1"/>
    <col min="14343" max="14343" width="5.875" style="18" customWidth="1"/>
    <col min="14344" max="14344" width="10.5" style="18" customWidth="1"/>
    <col min="14345" max="14345" width="4.375" style="18" customWidth="1"/>
    <col min="14346" max="14346" width="7.875" style="18" customWidth="1"/>
    <col min="14347" max="14347" width="15.875" style="18" customWidth="1"/>
    <col min="14348" max="14348" width="9.125" style="18" customWidth="1"/>
    <col min="14349" max="14349" width="8.625" style="18" customWidth="1"/>
    <col min="14350" max="14350" width="2.5" style="18" customWidth="1"/>
    <col min="14351" max="14592" width="8.875" style="18"/>
    <col min="14593" max="14593" width="4.125" style="18" customWidth="1"/>
    <col min="14594" max="14594" width="14" style="18" customWidth="1"/>
    <col min="14595" max="14595" width="19.625" style="18" customWidth="1"/>
    <col min="14596" max="14596" width="7.875" style="18" customWidth="1"/>
    <col min="14597" max="14597" width="4.875" style="18" customWidth="1"/>
    <col min="14598" max="14598" width="5.125" style="18" customWidth="1"/>
    <col min="14599" max="14599" width="5.875" style="18" customWidth="1"/>
    <col min="14600" max="14600" width="10.5" style="18" customWidth="1"/>
    <col min="14601" max="14601" width="4.375" style="18" customWidth="1"/>
    <col min="14602" max="14602" width="7.875" style="18" customWidth="1"/>
    <col min="14603" max="14603" width="15.875" style="18" customWidth="1"/>
    <col min="14604" max="14604" width="9.125" style="18" customWidth="1"/>
    <col min="14605" max="14605" width="8.625" style="18" customWidth="1"/>
    <col min="14606" max="14606" width="2.5" style="18" customWidth="1"/>
    <col min="14607" max="14848" width="8.875" style="18"/>
    <col min="14849" max="14849" width="4.125" style="18" customWidth="1"/>
    <col min="14850" max="14850" width="14" style="18" customWidth="1"/>
    <col min="14851" max="14851" width="19.625" style="18" customWidth="1"/>
    <col min="14852" max="14852" width="7.875" style="18" customWidth="1"/>
    <col min="14853" max="14853" width="4.875" style="18" customWidth="1"/>
    <col min="14854" max="14854" width="5.125" style="18" customWidth="1"/>
    <col min="14855" max="14855" width="5.875" style="18" customWidth="1"/>
    <col min="14856" max="14856" width="10.5" style="18" customWidth="1"/>
    <col min="14857" max="14857" width="4.375" style="18" customWidth="1"/>
    <col min="14858" max="14858" width="7.875" style="18" customWidth="1"/>
    <col min="14859" max="14859" width="15.875" style="18" customWidth="1"/>
    <col min="14860" max="14860" width="9.125" style="18" customWidth="1"/>
    <col min="14861" max="14861" width="8.625" style="18" customWidth="1"/>
    <col min="14862" max="14862" width="2.5" style="18" customWidth="1"/>
    <col min="14863" max="15104" width="8.875" style="18"/>
    <col min="15105" max="15105" width="4.125" style="18" customWidth="1"/>
    <col min="15106" max="15106" width="14" style="18" customWidth="1"/>
    <col min="15107" max="15107" width="19.625" style="18" customWidth="1"/>
    <col min="15108" max="15108" width="7.875" style="18" customWidth="1"/>
    <col min="15109" max="15109" width="4.875" style="18" customWidth="1"/>
    <col min="15110" max="15110" width="5.125" style="18" customWidth="1"/>
    <col min="15111" max="15111" width="5.875" style="18" customWidth="1"/>
    <col min="15112" max="15112" width="10.5" style="18" customWidth="1"/>
    <col min="15113" max="15113" width="4.375" style="18" customWidth="1"/>
    <col min="15114" max="15114" width="7.875" style="18" customWidth="1"/>
    <col min="15115" max="15115" width="15.875" style="18" customWidth="1"/>
    <col min="15116" max="15116" width="9.125" style="18" customWidth="1"/>
    <col min="15117" max="15117" width="8.625" style="18" customWidth="1"/>
    <col min="15118" max="15118" width="2.5" style="18" customWidth="1"/>
    <col min="15119" max="15360" width="8.875" style="18"/>
    <col min="15361" max="15361" width="4.125" style="18" customWidth="1"/>
    <col min="15362" max="15362" width="14" style="18" customWidth="1"/>
    <col min="15363" max="15363" width="19.625" style="18" customWidth="1"/>
    <col min="15364" max="15364" width="7.875" style="18" customWidth="1"/>
    <col min="15365" max="15365" width="4.875" style="18" customWidth="1"/>
    <col min="15366" max="15366" width="5.125" style="18" customWidth="1"/>
    <col min="15367" max="15367" width="5.875" style="18" customWidth="1"/>
    <col min="15368" max="15368" width="10.5" style="18" customWidth="1"/>
    <col min="15369" max="15369" width="4.375" style="18" customWidth="1"/>
    <col min="15370" max="15370" width="7.875" style="18" customWidth="1"/>
    <col min="15371" max="15371" width="15.875" style="18" customWidth="1"/>
    <col min="15372" max="15372" width="9.125" style="18" customWidth="1"/>
    <col min="15373" max="15373" width="8.625" style="18" customWidth="1"/>
    <col min="15374" max="15374" width="2.5" style="18" customWidth="1"/>
    <col min="15375" max="15616" width="8.875" style="18"/>
    <col min="15617" max="15617" width="4.125" style="18" customWidth="1"/>
    <col min="15618" max="15618" width="14" style="18" customWidth="1"/>
    <col min="15619" max="15619" width="19.625" style="18" customWidth="1"/>
    <col min="15620" max="15620" width="7.875" style="18" customWidth="1"/>
    <col min="15621" max="15621" width="4.875" style="18" customWidth="1"/>
    <col min="15622" max="15622" width="5.125" style="18" customWidth="1"/>
    <col min="15623" max="15623" width="5.875" style="18" customWidth="1"/>
    <col min="15624" max="15624" width="10.5" style="18" customWidth="1"/>
    <col min="15625" max="15625" width="4.375" style="18" customWidth="1"/>
    <col min="15626" max="15626" width="7.875" style="18" customWidth="1"/>
    <col min="15627" max="15627" width="15.875" style="18" customWidth="1"/>
    <col min="15628" max="15628" width="9.125" style="18" customWidth="1"/>
    <col min="15629" max="15629" width="8.625" style="18" customWidth="1"/>
    <col min="15630" max="15630" width="2.5" style="18" customWidth="1"/>
    <col min="15631" max="15872" width="8.875" style="18"/>
    <col min="15873" max="15873" width="4.125" style="18" customWidth="1"/>
    <col min="15874" max="15874" width="14" style="18" customWidth="1"/>
    <col min="15875" max="15875" width="19.625" style="18" customWidth="1"/>
    <col min="15876" max="15876" width="7.875" style="18" customWidth="1"/>
    <col min="15877" max="15877" width="4.875" style="18" customWidth="1"/>
    <col min="15878" max="15878" width="5.125" style="18" customWidth="1"/>
    <col min="15879" max="15879" width="5.875" style="18" customWidth="1"/>
    <col min="15880" max="15880" width="10.5" style="18" customWidth="1"/>
    <col min="15881" max="15881" width="4.375" style="18" customWidth="1"/>
    <col min="15882" max="15882" width="7.875" style="18" customWidth="1"/>
    <col min="15883" max="15883" width="15.875" style="18" customWidth="1"/>
    <col min="15884" max="15884" width="9.125" style="18" customWidth="1"/>
    <col min="15885" max="15885" width="8.625" style="18" customWidth="1"/>
    <col min="15886" max="15886" width="2.5" style="18" customWidth="1"/>
    <col min="15887" max="16128" width="8.875" style="18"/>
    <col min="16129" max="16129" width="4.125" style="18" customWidth="1"/>
    <col min="16130" max="16130" width="14" style="18" customWidth="1"/>
    <col min="16131" max="16131" width="19.625" style="18" customWidth="1"/>
    <col min="16132" max="16132" width="7.875" style="18" customWidth="1"/>
    <col min="16133" max="16133" width="4.875" style="18" customWidth="1"/>
    <col min="16134" max="16134" width="5.125" style="18" customWidth="1"/>
    <col min="16135" max="16135" width="5.875" style="18" customWidth="1"/>
    <col min="16136" max="16136" width="10.5" style="18" customWidth="1"/>
    <col min="16137" max="16137" width="4.375" style="18" customWidth="1"/>
    <col min="16138" max="16138" width="7.875" style="18" customWidth="1"/>
    <col min="16139" max="16139" width="15.875" style="18" customWidth="1"/>
    <col min="16140" max="16140" width="9.125" style="18" customWidth="1"/>
    <col min="16141" max="16141" width="8.625" style="18" customWidth="1"/>
    <col min="16142" max="16142" width="2.5" style="18" customWidth="1"/>
    <col min="16143" max="16384" width="8.875" style="18"/>
  </cols>
  <sheetData>
    <row r="1" spans="1:10" ht="18.75" customHeight="1" x14ac:dyDescent="0.15">
      <c r="C1" s="19" t="s">
        <v>11</v>
      </c>
      <c r="H1" s="83" t="s">
        <v>12</v>
      </c>
    </row>
    <row r="2" spans="1:10" ht="25.5" customHeight="1" x14ac:dyDescent="0.15">
      <c r="A2" s="20" t="s">
        <v>97</v>
      </c>
      <c r="B2" s="21"/>
      <c r="C2" s="22"/>
      <c r="E2" s="22"/>
      <c r="F2" s="22"/>
      <c r="G2" s="22"/>
      <c r="H2" s="22"/>
      <c r="I2" s="22"/>
      <c r="J2" s="22"/>
    </row>
    <row r="3" spans="1:10" ht="27" customHeight="1" x14ac:dyDescent="0.15">
      <c r="A3" s="23"/>
      <c r="E3" s="100" t="s">
        <v>13</v>
      </c>
      <c r="F3" s="101"/>
      <c r="G3" s="97"/>
      <c r="H3" s="98"/>
      <c r="I3" s="98"/>
      <c r="J3" s="99"/>
    </row>
    <row r="4" spans="1:10" ht="21" customHeight="1" x14ac:dyDescent="0.15">
      <c r="A4" s="24" t="s">
        <v>14</v>
      </c>
      <c r="B4" s="25" t="s">
        <v>15</v>
      </c>
      <c r="C4" s="24" t="s">
        <v>16</v>
      </c>
      <c r="D4" s="26" t="s">
        <v>17</v>
      </c>
      <c r="E4" s="26" t="s">
        <v>18</v>
      </c>
      <c r="F4" s="26" t="s">
        <v>19</v>
      </c>
      <c r="G4" s="27" t="s">
        <v>20</v>
      </c>
      <c r="H4" s="24" t="s">
        <v>21</v>
      </c>
      <c r="I4" s="28" t="s">
        <v>22</v>
      </c>
      <c r="J4" s="29" t="s">
        <v>23</v>
      </c>
    </row>
    <row r="5" spans="1:10" ht="25.5" customHeight="1" x14ac:dyDescent="0.15">
      <c r="A5" s="28">
        <v>1</v>
      </c>
      <c r="B5" s="30"/>
      <c r="C5" s="31"/>
      <c r="D5" s="31"/>
      <c r="E5" s="80"/>
      <c r="F5" s="31"/>
      <c r="G5" s="80"/>
      <c r="H5" s="32"/>
      <c r="I5" s="31"/>
      <c r="J5" s="31"/>
    </row>
    <row r="6" spans="1:10" ht="25.5" customHeight="1" x14ac:dyDescent="0.15">
      <c r="A6" s="28">
        <v>2</v>
      </c>
      <c r="B6" s="30"/>
      <c r="C6" s="31"/>
      <c r="D6" s="31"/>
      <c r="E6" s="80"/>
      <c r="F6" s="31"/>
      <c r="G6" s="80"/>
      <c r="H6" s="32"/>
      <c r="I6" s="31"/>
      <c r="J6" s="31"/>
    </row>
    <row r="7" spans="1:10" ht="25.5" customHeight="1" x14ac:dyDescent="0.15">
      <c r="A7" s="28">
        <v>3</v>
      </c>
      <c r="B7" s="30"/>
      <c r="C7" s="31"/>
      <c r="D7" s="31"/>
      <c r="E7" s="80"/>
      <c r="F7" s="31"/>
      <c r="G7" s="80"/>
      <c r="H7" s="32"/>
      <c r="I7" s="31"/>
      <c r="J7" s="31"/>
    </row>
    <row r="8" spans="1:10" ht="25.5" customHeight="1" x14ac:dyDescent="0.15">
      <c r="A8" s="28">
        <v>4</v>
      </c>
      <c r="B8" s="30"/>
      <c r="C8" s="31"/>
      <c r="D8" s="31"/>
      <c r="E8" s="80"/>
      <c r="F8" s="31"/>
      <c r="G8" s="80"/>
      <c r="H8" s="32"/>
      <c r="I8" s="31"/>
      <c r="J8" s="31"/>
    </row>
    <row r="9" spans="1:10" ht="25.5" customHeight="1" x14ac:dyDescent="0.15">
      <c r="A9" s="28">
        <v>5</v>
      </c>
      <c r="B9" s="30"/>
      <c r="C9" s="31"/>
      <c r="D9" s="31"/>
      <c r="E9" s="80"/>
      <c r="F9" s="31"/>
      <c r="G9" s="80"/>
      <c r="H9" s="32"/>
      <c r="I9" s="31"/>
      <c r="J9" s="31"/>
    </row>
    <row r="10" spans="1:10" ht="25.5" customHeight="1" x14ac:dyDescent="0.15">
      <c r="A10" s="28">
        <v>6</v>
      </c>
      <c r="B10" s="30"/>
      <c r="C10" s="31"/>
      <c r="D10" s="31"/>
      <c r="E10" s="80"/>
      <c r="F10" s="31"/>
      <c r="G10" s="80"/>
      <c r="H10" s="32"/>
      <c r="I10" s="31"/>
      <c r="J10" s="31"/>
    </row>
    <row r="11" spans="1:10" ht="25.5" customHeight="1" x14ac:dyDescent="0.15">
      <c r="A11" s="28">
        <v>7</v>
      </c>
      <c r="B11" s="30"/>
      <c r="C11" s="31"/>
      <c r="D11" s="31"/>
      <c r="E11" s="80"/>
      <c r="F11" s="31"/>
      <c r="G11" s="80"/>
      <c r="H11" s="32"/>
      <c r="I11" s="31"/>
      <c r="J11" s="31"/>
    </row>
    <row r="12" spans="1:10" ht="25.5" customHeight="1" x14ac:dyDescent="0.15">
      <c r="A12" s="28">
        <v>8</v>
      </c>
      <c r="B12" s="30"/>
      <c r="C12" s="31"/>
      <c r="D12" s="31"/>
      <c r="E12" s="80"/>
      <c r="F12" s="31"/>
      <c r="G12" s="80"/>
      <c r="H12" s="32"/>
      <c r="I12" s="31"/>
      <c r="J12" s="31"/>
    </row>
    <row r="13" spans="1:10" ht="25.5" customHeight="1" x14ac:dyDescent="0.15">
      <c r="A13" s="28">
        <v>9</v>
      </c>
      <c r="B13" s="30"/>
      <c r="C13" s="31"/>
      <c r="D13" s="31"/>
      <c r="E13" s="80"/>
      <c r="F13" s="31"/>
      <c r="G13" s="80"/>
      <c r="H13" s="32"/>
      <c r="I13" s="31"/>
      <c r="J13" s="31"/>
    </row>
    <row r="14" spans="1:10" ht="25.5" customHeight="1" x14ac:dyDescent="0.15">
      <c r="A14" s="28">
        <v>10</v>
      </c>
      <c r="B14" s="30"/>
      <c r="C14" s="31"/>
      <c r="D14" s="31"/>
      <c r="E14" s="80"/>
      <c r="F14" s="31"/>
      <c r="G14" s="80"/>
      <c r="H14" s="32"/>
      <c r="I14" s="31"/>
      <c r="J14" s="31"/>
    </row>
    <row r="15" spans="1:10" ht="25.5" customHeight="1" x14ac:dyDescent="0.15">
      <c r="A15" s="28">
        <v>11</v>
      </c>
      <c r="B15" s="30"/>
      <c r="C15" s="31"/>
      <c r="D15" s="31"/>
      <c r="E15" s="80"/>
      <c r="F15" s="31"/>
      <c r="G15" s="80"/>
      <c r="H15" s="32"/>
      <c r="I15" s="31"/>
      <c r="J15" s="31"/>
    </row>
    <row r="16" spans="1:10" ht="25.5" customHeight="1" x14ac:dyDescent="0.15">
      <c r="A16" s="28">
        <v>12</v>
      </c>
      <c r="B16" s="30"/>
      <c r="C16" s="31"/>
      <c r="D16" s="31"/>
      <c r="E16" s="80"/>
      <c r="F16" s="31"/>
      <c r="G16" s="80"/>
      <c r="H16" s="32"/>
      <c r="I16" s="31"/>
      <c r="J16" s="31"/>
    </row>
    <row r="17" spans="1:11" ht="25.5" customHeight="1" x14ac:dyDescent="0.15">
      <c r="A17" s="28">
        <v>13</v>
      </c>
      <c r="B17" s="30"/>
      <c r="C17" s="31"/>
      <c r="D17" s="31"/>
      <c r="E17" s="80"/>
      <c r="F17" s="31"/>
      <c r="G17" s="80"/>
      <c r="H17" s="32"/>
      <c r="I17" s="31"/>
      <c r="J17" s="31"/>
    </row>
    <row r="18" spans="1:11" ht="25.5" customHeight="1" x14ac:dyDescent="0.15">
      <c r="A18" s="28">
        <v>14</v>
      </c>
      <c r="B18" s="30"/>
      <c r="C18" s="31"/>
      <c r="D18" s="31"/>
      <c r="E18" s="80"/>
      <c r="F18" s="31"/>
      <c r="G18" s="80"/>
      <c r="H18" s="32"/>
      <c r="I18" s="31"/>
      <c r="J18" s="31"/>
    </row>
    <row r="19" spans="1:11" ht="25.5" customHeight="1" x14ac:dyDescent="0.15">
      <c r="A19" s="28">
        <v>15</v>
      </c>
      <c r="B19" s="30"/>
      <c r="C19" s="31"/>
      <c r="D19" s="31"/>
      <c r="E19" s="80"/>
      <c r="F19" s="31"/>
      <c r="G19" s="80"/>
      <c r="H19" s="32"/>
      <c r="I19" s="31"/>
      <c r="J19" s="31"/>
    </row>
    <row r="20" spans="1:11" ht="25.5" customHeight="1" x14ac:dyDescent="0.15">
      <c r="A20" s="28">
        <v>16</v>
      </c>
      <c r="B20" s="30"/>
      <c r="C20" s="31"/>
      <c r="D20" s="31"/>
      <c r="E20" s="80"/>
      <c r="F20" s="31"/>
      <c r="G20" s="80"/>
      <c r="H20" s="32"/>
      <c r="I20" s="31"/>
      <c r="J20" s="31"/>
    </row>
    <row r="21" spans="1:11" ht="25.5" customHeight="1" x14ac:dyDescent="0.15">
      <c r="A21" s="28">
        <v>17</v>
      </c>
      <c r="B21" s="30"/>
      <c r="C21" s="31"/>
      <c r="D21" s="31"/>
      <c r="E21" s="80"/>
      <c r="F21" s="31"/>
      <c r="G21" s="80"/>
      <c r="H21" s="32"/>
      <c r="I21" s="31"/>
      <c r="J21" s="31"/>
    </row>
    <row r="22" spans="1:11" ht="25.5" customHeight="1" x14ac:dyDescent="0.15">
      <c r="A22" s="28">
        <v>18</v>
      </c>
      <c r="B22" s="30"/>
      <c r="C22" s="31"/>
      <c r="D22" s="31"/>
      <c r="E22" s="80"/>
      <c r="F22" s="31"/>
      <c r="G22" s="80"/>
      <c r="H22" s="32"/>
      <c r="I22" s="31"/>
      <c r="J22" s="31"/>
    </row>
    <row r="23" spans="1:11" ht="25.5" customHeight="1" x14ac:dyDescent="0.15">
      <c r="A23" s="28">
        <v>19</v>
      </c>
      <c r="B23" s="30"/>
      <c r="C23" s="31"/>
      <c r="D23" s="31"/>
      <c r="E23" s="80"/>
      <c r="F23" s="31"/>
      <c r="G23" s="80"/>
      <c r="H23" s="32"/>
      <c r="I23" s="31"/>
      <c r="J23" s="31"/>
    </row>
    <row r="24" spans="1:11" ht="25.5" customHeight="1" x14ac:dyDescent="0.15">
      <c r="A24" s="28">
        <v>20</v>
      </c>
      <c r="B24" s="30"/>
      <c r="C24" s="31"/>
      <c r="D24" s="31"/>
      <c r="E24" s="80"/>
      <c r="F24" s="31"/>
      <c r="G24" s="80"/>
      <c r="H24" s="32"/>
      <c r="I24" s="31"/>
      <c r="J24" s="31"/>
    </row>
    <row r="25" spans="1:11" ht="18" customHeight="1" x14ac:dyDescent="0.15">
      <c r="A25" s="23"/>
      <c r="B25" s="23"/>
    </row>
    <row r="26" spans="1:11" ht="22.5" customHeight="1" x14ac:dyDescent="0.15">
      <c r="A26" s="23">
        <v>2</v>
      </c>
      <c r="B26" s="18" t="s">
        <v>24</v>
      </c>
      <c r="G26" s="18" t="s">
        <v>25</v>
      </c>
    </row>
    <row r="27" spans="1:11" ht="28.5" customHeight="1" x14ac:dyDescent="0.15">
      <c r="A27" s="28" t="s">
        <v>14</v>
      </c>
      <c r="B27" s="28" t="s">
        <v>15</v>
      </c>
      <c r="C27" s="28" t="s">
        <v>26</v>
      </c>
      <c r="D27" s="26" t="s">
        <v>17</v>
      </c>
      <c r="E27" s="28" t="s">
        <v>27</v>
      </c>
      <c r="G27" s="28" t="s">
        <v>28</v>
      </c>
      <c r="H27" s="97"/>
      <c r="I27" s="98"/>
      <c r="J27" s="99"/>
      <c r="K27" s="33"/>
    </row>
    <row r="28" spans="1:11" ht="27.95" customHeight="1" x14ac:dyDescent="0.15">
      <c r="A28" s="28">
        <v>1</v>
      </c>
      <c r="B28" s="31"/>
      <c r="C28" s="31"/>
      <c r="D28" s="31"/>
      <c r="E28" s="34"/>
      <c r="G28" s="102" t="s">
        <v>29</v>
      </c>
      <c r="H28" s="104"/>
      <c r="I28" s="105"/>
      <c r="J28" s="106"/>
      <c r="K28" s="33"/>
    </row>
    <row r="29" spans="1:11" ht="27.95" customHeight="1" x14ac:dyDescent="0.15">
      <c r="A29" s="28">
        <v>2</v>
      </c>
      <c r="B29" s="31"/>
      <c r="C29" s="31"/>
      <c r="D29" s="31"/>
      <c r="E29" s="34"/>
      <c r="G29" s="103"/>
      <c r="H29" s="107"/>
      <c r="I29" s="108"/>
      <c r="J29" s="109"/>
      <c r="K29" s="33"/>
    </row>
    <row r="30" spans="1:11" ht="27.95" customHeight="1" x14ac:dyDescent="0.15">
      <c r="A30" s="28">
        <v>3</v>
      </c>
      <c r="B30" s="31"/>
      <c r="C30" s="31"/>
      <c r="D30" s="31"/>
      <c r="E30" s="34"/>
      <c r="G30" s="35" t="s">
        <v>30</v>
      </c>
      <c r="H30" s="97"/>
      <c r="I30" s="98"/>
      <c r="J30" s="99"/>
      <c r="K30" s="33"/>
    </row>
    <row r="31" spans="1:11" ht="27.95" customHeight="1" x14ac:dyDescent="0.15">
      <c r="A31" s="28">
        <v>4</v>
      </c>
      <c r="B31" s="31"/>
      <c r="C31" s="31"/>
      <c r="D31" s="31"/>
      <c r="E31" s="34"/>
      <c r="G31" s="36" t="s">
        <v>31</v>
      </c>
      <c r="H31" s="97"/>
      <c r="I31" s="98"/>
      <c r="J31" s="99"/>
      <c r="K31" s="33"/>
    </row>
    <row r="32" spans="1:11" ht="27.95" customHeight="1" x14ac:dyDescent="0.15">
      <c r="A32" s="28">
        <v>5</v>
      </c>
      <c r="B32" s="76"/>
      <c r="C32" s="76"/>
      <c r="D32" s="31"/>
      <c r="E32" s="34"/>
      <c r="G32" s="35" t="s">
        <v>32</v>
      </c>
      <c r="H32" s="97"/>
      <c r="I32" s="98"/>
      <c r="J32" s="99"/>
      <c r="K32" s="37"/>
    </row>
    <row r="33" spans="1:11" ht="27.95" customHeight="1" x14ac:dyDescent="0.15">
      <c r="A33" s="28">
        <v>6</v>
      </c>
      <c r="B33" s="31"/>
      <c r="C33" s="31"/>
      <c r="D33" s="31"/>
      <c r="E33" s="34"/>
      <c r="G33" s="38" t="s">
        <v>33</v>
      </c>
      <c r="H33" s="97"/>
      <c r="I33" s="98"/>
      <c r="J33" s="99"/>
      <c r="K33" s="33"/>
    </row>
    <row r="34" spans="1:11" ht="27.95" customHeight="1" x14ac:dyDescent="0.15">
      <c r="A34" s="28">
        <v>7</v>
      </c>
      <c r="B34" s="31"/>
      <c r="C34" s="31"/>
      <c r="D34" s="31"/>
      <c r="E34" s="34"/>
      <c r="F34" s="18" t="s">
        <v>34</v>
      </c>
    </row>
    <row r="35" spans="1:11" ht="27.95" customHeight="1" x14ac:dyDescent="0.15">
      <c r="A35" s="28">
        <v>8</v>
      </c>
      <c r="B35" s="77"/>
      <c r="C35" s="31"/>
      <c r="D35" s="31"/>
      <c r="E35" s="34"/>
      <c r="G35" s="110" t="s">
        <v>35</v>
      </c>
      <c r="H35" s="110"/>
      <c r="I35" s="28" t="s">
        <v>36</v>
      </c>
      <c r="J35" s="28" t="s">
        <v>37</v>
      </c>
    </row>
    <row r="36" spans="1:11" ht="27.95" customHeight="1" x14ac:dyDescent="0.15">
      <c r="A36" s="28">
        <v>9</v>
      </c>
      <c r="B36" s="77"/>
      <c r="C36" s="31"/>
      <c r="D36" s="31"/>
      <c r="E36" s="34"/>
      <c r="G36" s="39" t="s">
        <v>38</v>
      </c>
      <c r="H36" s="39"/>
      <c r="I36" s="40">
        <f>COUNT(E5:E24)</f>
        <v>0</v>
      </c>
      <c r="J36" s="41">
        <f>I36*13000</f>
        <v>0</v>
      </c>
    </row>
    <row r="37" spans="1:11" ht="27.95" customHeight="1" x14ac:dyDescent="0.15">
      <c r="A37" s="28">
        <v>10</v>
      </c>
      <c r="B37" s="31"/>
      <c r="C37" s="31"/>
      <c r="D37" s="31"/>
      <c r="E37" s="34"/>
      <c r="G37" s="39" t="s">
        <v>39</v>
      </c>
      <c r="H37" s="39"/>
      <c r="I37" s="40">
        <f>COUNTIF('➁エントリー'!D:D,"公認")</f>
        <v>0</v>
      </c>
      <c r="J37" s="41">
        <f>I37*13000</f>
        <v>0</v>
      </c>
    </row>
    <row r="38" spans="1:11" ht="27.95" customHeight="1" x14ac:dyDescent="0.15">
      <c r="A38" s="28">
        <v>11</v>
      </c>
      <c r="B38" s="31"/>
      <c r="C38" s="31"/>
      <c r="D38" s="31"/>
      <c r="E38" s="34"/>
      <c r="G38" s="39" t="s">
        <v>40</v>
      </c>
      <c r="H38" s="39"/>
      <c r="I38" s="40">
        <f>COUNTIF('➁エントリー'!D:D,"一般")</f>
        <v>0</v>
      </c>
      <c r="J38" s="42">
        <f>I38*10000</f>
        <v>0</v>
      </c>
    </row>
    <row r="39" spans="1:11" ht="27.95" customHeight="1" x14ac:dyDescent="0.15">
      <c r="A39" s="28">
        <v>12</v>
      </c>
      <c r="B39" s="31"/>
      <c r="C39" s="31"/>
      <c r="D39" s="31"/>
      <c r="E39" s="34"/>
      <c r="G39" s="111" t="s">
        <v>41</v>
      </c>
      <c r="H39" s="111"/>
      <c r="I39" s="43"/>
      <c r="J39" s="44">
        <f>SUM(J36:J38)</f>
        <v>0</v>
      </c>
    </row>
    <row r="40" spans="1:11" ht="27.95" customHeight="1" x14ac:dyDescent="0.15">
      <c r="A40" s="28">
        <v>13</v>
      </c>
      <c r="B40" s="31"/>
      <c r="C40" s="31"/>
      <c r="D40" s="31"/>
      <c r="E40" s="34"/>
      <c r="G40" s="45"/>
      <c r="H40" s="45"/>
      <c r="I40" s="46"/>
      <c r="J40" s="47"/>
    </row>
    <row r="41" spans="1:11" ht="27.95" customHeight="1" x14ac:dyDescent="0.15">
      <c r="A41" s="28">
        <v>14</v>
      </c>
      <c r="B41" s="31"/>
      <c r="C41" s="31"/>
      <c r="D41" s="31"/>
      <c r="E41" s="34"/>
    </row>
    <row r="42" spans="1:11" ht="27.95" customHeight="1" x14ac:dyDescent="0.15">
      <c r="A42" s="28">
        <v>15</v>
      </c>
      <c r="B42" s="31"/>
      <c r="C42" s="31"/>
      <c r="D42" s="31"/>
      <c r="E42" s="34"/>
      <c r="F42" s="18" t="s">
        <v>42</v>
      </c>
    </row>
    <row r="43" spans="1:11" x14ac:dyDescent="0.15">
      <c r="B43" s="78"/>
      <c r="C43" s="78"/>
      <c r="D43" s="78"/>
    </row>
  </sheetData>
  <dataConsolidate/>
  <mergeCells count="11">
    <mergeCell ref="H31:J31"/>
    <mergeCell ref="H32:J32"/>
    <mergeCell ref="H33:J33"/>
    <mergeCell ref="G35:H35"/>
    <mergeCell ref="G39:H39"/>
    <mergeCell ref="H30:J30"/>
    <mergeCell ref="E3:F3"/>
    <mergeCell ref="G3:J3"/>
    <mergeCell ref="H27:J27"/>
    <mergeCell ref="G28:G29"/>
    <mergeCell ref="H28:J29"/>
  </mergeCells>
  <phoneticPr fontId="2"/>
  <pageMargins left="0.45" right="0.3" top="0.84" bottom="0.41" header="0.61" footer="0.25"/>
  <pageSetup paperSize="9" scale="73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0CA422-2341-4EBB-B828-D31FF8C45B8E}">
          <x14:formula1>
            <xm:f>メニュー!$A$1:$A$4</xm:f>
          </x14:formula1>
          <xm:sqref>E5:E24</xm:sqref>
        </x14:dataValidation>
        <x14:dataValidation type="list" allowBlank="1" showInputMessage="1" showErrorMessage="1" xr:uid="{C1044E4A-4E7B-4111-BBEA-D09E966CA253}">
          <x14:formula1>
            <xm:f>メニュー!$B$1:$B$2</xm:f>
          </x14:formula1>
          <xm:sqref>E28:E42</xm:sqref>
        </x14:dataValidation>
        <x14:dataValidation type="list" allowBlank="1" showInputMessage="1" showErrorMessage="1" xr:uid="{6F50AA11-ABC3-4647-BFA2-A7C5E3A4E292}">
          <x14:formula1>
            <xm:f>メニュー!$C$1:$C$9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94A4-E8D0-49B4-AC09-3E70F75F0AA2}">
  <sheetPr>
    <pageSetUpPr fitToPage="1"/>
  </sheetPr>
  <dimension ref="A1:K133"/>
  <sheetViews>
    <sheetView showGridLines="0" tabSelected="1" zoomScaleNormal="100" workbookViewId="0">
      <selection activeCell="O6" sqref="O6"/>
    </sheetView>
  </sheetViews>
  <sheetFormatPr defaultRowHeight="15.75" x14ac:dyDescent="0.15"/>
  <cols>
    <col min="1" max="1" width="6.125" style="18" customWidth="1"/>
    <col min="2" max="2" width="7.875" style="18" customWidth="1"/>
    <col min="3" max="3" width="7.125" style="73" customWidth="1"/>
    <col min="4" max="4" width="7.125" style="18" customWidth="1"/>
    <col min="5" max="5" width="15.875" style="18" customWidth="1"/>
    <col min="6" max="6" width="22.5" style="49" customWidth="1"/>
    <col min="7" max="7" width="15.125" style="18" customWidth="1"/>
    <col min="8" max="8" width="25.875" style="18" customWidth="1"/>
    <col min="9" max="9" width="15.125" style="18" customWidth="1"/>
    <col min="10" max="10" width="16.375" style="74" customWidth="1"/>
    <col min="11" max="11" width="20.25" style="18" customWidth="1"/>
    <col min="12" max="12" width="3.875" style="18" customWidth="1"/>
    <col min="13" max="247" width="8.875" style="18"/>
    <col min="248" max="248" width="6.125" style="18" customWidth="1"/>
    <col min="249" max="250" width="9.625" style="18" customWidth="1"/>
    <col min="251" max="252" width="7.125" style="18" customWidth="1"/>
    <col min="253" max="253" width="15.875" style="18" customWidth="1"/>
    <col min="254" max="254" width="17.875" style="18" customWidth="1"/>
    <col min="255" max="255" width="5.875" style="18" customWidth="1"/>
    <col min="256" max="256" width="17.5" style="18" customWidth="1"/>
    <col min="257" max="257" width="7.125" style="18" customWidth="1"/>
    <col min="258" max="258" width="10.875" style="18" customWidth="1"/>
    <col min="259" max="259" width="12" style="18" customWidth="1"/>
    <col min="260" max="260" width="3.875" style="18" customWidth="1"/>
    <col min="261" max="503" width="8.875" style="18"/>
    <col min="504" max="504" width="6.125" style="18" customWidth="1"/>
    <col min="505" max="506" width="9.625" style="18" customWidth="1"/>
    <col min="507" max="508" width="7.125" style="18" customWidth="1"/>
    <col min="509" max="509" width="15.875" style="18" customWidth="1"/>
    <col min="510" max="510" width="17.875" style="18" customWidth="1"/>
    <col min="511" max="511" width="5.875" style="18" customWidth="1"/>
    <col min="512" max="512" width="17.5" style="18" customWidth="1"/>
    <col min="513" max="513" width="7.125" style="18" customWidth="1"/>
    <col min="514" max="514" width="10.875" style="18" customWidth="1"/>
    <col min="515" max="515" width="12" style="18" customWidth="1"/>
    <col min="516" max="516" width="3.875" style="18" customWidth="1"/>
    <col min="517" max="759" width="8.875" style="18"/>
    <col min="760" max="760" width="6.125" style="18" customWidth="1"/>
    <col min="761" max="762" width="9.625" style="18" customWidth="1"/>
    <col min="763" max="764" width="7.125" style="18" customWidth="1"/>
    <col min="765" max="765" width="15.875" style="18" customWidth="1"/>
    <col min="766" max="766" width="17.875" style="18" customWidth="1"/>
    <col min="767" max="767" width="5.875" style="18" customWidth="1"/>
    <col min="768" max="768" width="17.5" style="18" customWidth="1"/>
    <col min="769" max="769" width="7.125" style="18" customWidth="1"/>
    <col min="770" max="770" width="10.875" style="18" customWidth="1"/>
    <col min="771" max="771" width="12" style="18" customWidth="1"/>
    <col min="772" max="772" width="3.875" style="18" customWidth="1"/>
    <col min="773" max="1015" width="8.875" style="18"/>
    <col min="1016" max="1016" width="6.125" style="18" customWidth="1"/>
    <col min="1017" max="1018" width="9.625" style="18" customWidth="1"/>
    <col min="1019" max="1020" width="7.125" style="18" customWidth="1"/>
    <col min="1021" max="1021" width="15.875" style="18" customWidth="1"/>
    <col min="1022" max="1022" width="17.875" style="18" customWidth="1"/>
    <col min="1023" max="1023" width="5.875" style="18" customWidth="1"/>
    <col min="1024" max="1024" width="17.5" style="18" customWidth="1"/>
    <col min="1025" max="1025" width="7.125" style="18" customWidth="1"/>
    <col min="1026" max="1026" width="10.875" style="18" customWidth="1"/>
    <col min="1027" max="1027" width="12" style="18" customWidth="1"/>
    <col min="1028" max="1028" width="3.875" style="18" customWidth="1"/>
    <col min="1029" max="1271" width="8.875" style="18"/>
    <col min="1272" max="1272" width="6.125" style="18" customWidth="1"/>
    <col min="1273" max="1274" width="9.625" style="18" customWidth="1"/>
    <col min="1275" max="1276" width="7.125" style="18" customWidth="1"/>
    <col min="1277" max="1277" width="15.875" style="18" customWidth="1"/>
    <col min="1278" max="1278" width="17.875" style="18" customWidth="1"/>
    <col min="1279" max="1279" width="5.875" style="18" customWidth="1"/>
    <col min="1280" max="1280" width="17.5" style="18" customWidth="1"/>
    <col min="1281" max="1281" width="7.125" style="18" customWidth="1"/>
    <col min="1282" max="1282" width="10.875" style="18" customWidth="1"/>
    <col min="1283" max="1283" width="12" style="18" customWidth="1"/>
    <col min="1284" max="1284" width="3.875" style="18" customWidth="1"/>
    <col min="1285" max="1527" width="8.875" style="18"/>
    <col min="1528" max="1528" width="6.125" style="18" customWidth="1"/>
    <col min="1529" max="1530" width="9.625" style="18" customWidth="1"/>
    <col min="1531" max="1532" width="7.125" style="18" customWidth="1"/>
    <col min="1533" max="1533" width="15.875" style="18" customWidth="1"/>
    <col min="1534" max="1534" width="17.875" style="18" customWidth="1"/>
    <col min="1535" max="1535" width="5.875" style="18" customWidth="1"/>
    <col min="1536" max="1536" width="17.5" style="18" customWidth="1"/>
    <col min="1537" max="1537" width="7.125" style="18" customWidth="1"/>
    <col min="1538" max="1538" width="10.875" style="18" customWidth="1"/>
    <col min="1539" max="1539" width="12" style="18" customWidth="1"/>
    <col min="1540" max="1540" width="3.875" style="18" customWidth="1"/>
    <col min="1541" max="1783" width="8.875" style="18"/>
    <col min="1784" max="1784" width="6.125" style="18" customWidth="1"/>
    <col min="1785" max="1786" width="9.625" style="18" customWidth="1"/>
    <col min="1787" max="1788" width="7.125" style="18" customWidth="1"/>
    <col min="1789" max="1789" width="15.875" style="18" customWidth="1"/>
    <col min="1790" max="1790" width="17.875" style="18" customWidth="1"/>
    <col min="1791" max="1791" width="5.875" style="18" customWidth="1"/>
    <col min="1792" max="1792" width="17.5" style="18" customWidth="1"/>
    <col min="1793" max="1793" width="7.125" style="18" customWidth="1"/>
    <col min="1794" max="1794" width="10.875" style="18" customWidth="1"/>
    <col min="1795" max="1795" width="12" style="18" customWidth="1"/>
    <col min="1796" max="1796" width="3.875" style="18" customWidth="1"/>
    <col min="1797" max="2039" width="8.875" style="18"/>
    <col min="2040" max="2040" width="6.125" style="18" customWidth="1"/>
    <col min="2041" max="2042" width="9.625" style="18" customWidth="1"/>
    <col min="2043" max="2044" width="7.125" style="18" customWidth="1"/>
    <col min="2045" max="2045" width="15.875" style="18" customWidth="1"/>
    <col min="2046" max="2046" width="17.875" style="18" customWidth="1"/>
    <col min="2047" max="2047" width="5.875" style="18" customWidth="1"/>
    <col min="2048" max="2048" width="17.5" style="18" customWidth="1"/>
    <col min="2049" max="2049" width="7.125" style="18" customWidth="1"/>
    <col min="2050" max="2050" width="10.875" style="18" customWidth="1"/>
    <col min="2051" max="2051" width="12" style="18" customWidth="1"/>
    <col min="2052" max="2052" width="3.875" style="18" customWidth="1"/>
    <col min="2053" max="2295" width="8.875" style="18"/>
    <col min="2296" max="2296" width="6.125" style="18" customWidth="1"/>
    <col min="2297" max="2298" width="9.625" style="18" customWidth="1"/>
    <col min="2299" max="2300" width="7.125" style="18" customWidth="1"/>
    <col min="2301" max="2301" width="15.875" style="18" customWidth="1"/>
    <col min="2302" max="2302" width="17.875" style="18" customWidth="1"/>
    <col min="2303" max="2303" width="5.875" style="18" customWidth="1"/>
    <col min="2304" max="2304" width="17.5" style="18" customWidth="1"/>
    <col min="2305" max="2305" width="7.125" style="18" customWidth="1"/>
    <col min="2306" max="2306" width="10.875" style="18" customWidth="1"/>
    <col min="2307" max="2307" width="12" style="18" customWidth="1"/>
    <col min="2308" max="2308" width="3.875" style="18" customWidth="1"/>
    <col min="2309" max="2551" width="8.875" style="18"/>
    <col min="2552" max="2552" width="6.125" style="18" customWidth="1"/>
    <col min="2553" max="2554" width="9.625" style="18" customWidth="1"/>
    <col min="2555" max="2556" width="7.125" style="18" customWidth="1"/>
    <col min="2557" max="2557" width="15.875" style="18" customWidth="1"/>
    <col min="2558" max="2558" width="17.875" style="18" customWidth="1"/>
    <col min="2559" max="2559" width="5.875" style="18" customWidth="1"/>
    <col min="2560" max="2560" width="17.5" style="18" customWidth="1"/>
    <col min="2561" max="2561" width="7.125" style="18" customWidth="1"/>
    <col min="2562" max="2562" width="10.875" style="18" customWidth="1"/>
    <col min="2563" max="2563" width="12" style="18" customWidth="1"/>
    <col min="2564" max="2564" width="3.875" style="18" customWidth="1"/>
    <col min="2565" max="2807" width="8.875" style="18"/>
    <col min="2808" max="2808" width="6.125" style="18" customWidth="1"/>
    <col min="2809" max="2810" width="9.625" style="18" customWidth="1"/>
    <col min="2811" max="2812" width="7.125" style="18" customWidth="1"/>
    <col min="2813" max="2813" width="15.875" style="18" customWidth="1"/>
    <col min="2814" max="2814" width="17.875" style="18" customWidth="1"/>
    <col min="2815" max="2815" width="5.875" style="18" customWidth="1"/>
    <col min="2816" max="2816" width="17.5" style="18" customWidth="1"/>
    <col min="2817" max="2817" width="7.125" style="18" customWidth="1"/>
    <col min="2818" max="2818" width="10.875" style="18" customWidth="1"/>
    <col min="2819" max="2819" width="12" style="18" customWidth="1"/>
    <col min="2820" max="2820" width="3.875" style="18" customWidth="1"/>
    <col min="2821" max="3063" width="8.875" style="18"/>
    <col min="3064" max="3064" width="6.125" style="18" customWidth="1"/>
    <col min="3065" max="3066" width="9.625" style="18" customWidth="1"/>
    <col min="3067" max="3068" width="7.125" style="18" customWidth="1"/>
    <col min="3069" max="3069" width="15.875" style="18" customWidth="1"/>
    <col min="3070" max="3070" width="17.875" style="18" customWidth="1"/>
    <col min="3071" max="3071" width="5.875" style="18" customWidth="1"/>
    <col min="3072" max="3072" width="17.5" style="18" customWidth="1"/>
    <col min="3073" max="3073" width="7.125" style="18" customWidth="1"/>
    <col min="3074" max="3074" width="10.875" style="18" customWidth="1"/>
    <col min="3075" max="3075" width="12" style="18" customWidth="1"/>
    <col min="3076" max="3076" width="3.875" style="18" customWidth="1"/>
    <col min="3077" max="3319" width="8.875" style="18"/>
    <col min="3320" max="3320" width="6.125" style="18" customWidth="1"/>
    <col min="3321" max="3322" width="9.625" style="18" customWidth="1"/>
    <col min="3323" max="3324" width="7.125" style="18" customWidth="1"/>
    <col min="3325" max="3325" width="15.875" style="18" customWidth="1"/>
    <col min="3326" max="3326" width="17.875" style="18" customWidth="1"/>
    <col min="3327" max="3327" width="5.875" style="18" customWidth="1"/>
    <col min="3328" max="3328" width="17.5" style="18" customWidth="1"/>
    <col min="3329" max="3329" width="7.125" style="18" customWidth="1"/>
    <col min="3330" max="3330" width="10.875" style="18" customWidth="1"/>
    <col min="3331" max="3331" width="12" style="18" customWidth="1"/>
    <col min="3332" max="3332" width="3.875" style="18" customWidth="1"/>
    <col min="3333" max="3575" width="8.875" style="18"/>
    <col min="3576" max="3576" width="6.125" style="18" customWidth="1"/>
    <col min="3577" max="3578" width="9.625" style="18" customWidth="1"/>
    <col min="3579" max="3580" width="7.125" style="18" customWidth="1"/>
    <col min="3581" max="3581" width="15.875" style="18" customWidth="1"/>
    <col min="3582" max="3582" width="17.875" style="18" customWidth="1"/>
    <col min="3583" max="3583" width="5.875" style="18" customWidth="1"/>
    <col min="3584" max="3584" width="17.5" style="18" customWidth="1"/>
    <col min="3585" max="3585" width="7.125" style="18" customWidth="1"/>
    <col min="3586" max="3586" width="10.875" style="18" customWidth="1"/>
    <col min="3587" max="3587" width="12" style="18" customWidth="1"/>
    <col min="3588" max="3588" width="3.875" style="18" customWidth="1"/>
    <col min="3589" max="3831" width="8.875" style="18"/>
    <col min="3832" max="3832" width="6.125" style="18" customWidth="1"/>
    <col min="3833" max="3834" width="9.625" style="18" customWidth="1"/>
    <col min="3835" max="3836" width="7.125" style="18" customWidth="1"/>
    <col min="3837" max="3837" width="15.875" style="18" customWidth="1"/>
    <col min="3838" max="3838" width="17.875" style="18" customWidth="1"/>
    <col min="3839" max="3839" width="5.875" style="18" customWidth="1"/>
    <col min="3840" max="3840" width="17.5" style="18" customWidth="1"/>
    <col min="3841" max="3841" width="7.125" style="18" customWidth="1"/>
    <col min="3842" max="3842" width="10.875" style="18" customWidth="1"/>
    <col min="3843" max="3843" width="12" style="18" customWidth="1"/>
    <col min="3844" max="3844" width="3.875" style="18" customWidth="1"/>
    <col min="3845" max="4087" width="8.875" style="18"/>
    <col min="4088" max="4088" width="6.125" style="18" customWidth="1"/>
    <col min="4089" max="4090" width="9.625" style="18" customWidth="1"/>
    <col min="4091" max="4092" width="7.125" style="18" customWidth="1"/>
    <col min="4093" max="4093" width="15.875" style="18" customWidth="1"/>
    <col min="4094" max="4094" width="17.875" style="18" customWidth="1"/>
    <col min="4095" max="4095" width="5.875" style="18" customWidth="1"/>
    <col min="4096" max="4096" width="17.5" style="18" customWidth="1"/>
    <col min="4097" max="4097" width="7.125" style="18" customWidth="1"/>
    <col min="4098" max="4098" width="10.875" style="18" customWidth="1"/>
    <col min="4099" max="4099" width="12" style="18" customWidth="1"/>
    <col min="4100" max="4100" width="3.875" style="18" customWidth="1"/>
    <col min="4101" max="4343" width="8.875" style="18"/>
    <col min="4344" max="4344" width="6.125" style="18" customWidth="1"/>
    <col min="4345" max="4346" width="9.625" style="18" customWidth="1"/>
    <col min="4347" max="4348" width="7.125" style="18" customWidth="1"/>
    <col min="4349" max="4349" width="15.875" style="18" customWidth="1"/>
    <col min="4350" max="4350" width="17.875" style="18" customWidth="1"/>
    <col min="4351" max="4351" width="5.875" style="18" customWidth="1"/>
    <col min="4352" max="4352" width="17.5" style="18" customWidth="1"/>
    <col min="4353" max="4353" width="7.125" style="18" customWidth="1"/>
    <col min="4354" max="4354" width="10.875" style="18" customWidth="1"/>
    <col min="4355" max="4355" width="12" style="18" customWidth="1"/>
    <col min="4356" max="4356" width="3.875" style="18" customWidth="1"/>
    <col min="4357" max="4599" width="8.875" style="18"/>
    <col min="4600" max="4600" width="6.125" style="18" customWidth="1"/>
    <col min="4601" max="4602" width="9.625" style="18" customWidth="1"/>
    <col min="4603" max="4604" width="7.125" style="18" customWidth="1"/>
    <col min="4605" max="4605" width="15.875" style="18" customWidth="1"/>
    <col min="4606" max="4606" width="17.875" style="18" customWidth="1"/>
    <col min="4607" max="4607" width="5.875" style="18" customWidth="1"/>
    <col min="4608" max="4608" width="17.5" style="18" customWidth="1"/>
    <col min="4609" max="4609" width="7.125" style="18" customWidth="1"/>
    <col min="4610" max="4610" width="10.875" style="18" customWidth="1"/>
    <col min="4611" max="4611" width="12" style="18" customWidth="1"/>
    <col min="4612" max="4612" width="3.875" style="18" customWidth="1"/>
    <col min="4613" max="4855" width="8.875" style="18"/>
    <col min="4856" max="4856" width="6.125" style="18" customWidth="1"/>
    <col min="4857" max="4858" width="9.625" style="18" customWidth="1"/>
    <col min="4859" max="4860" width="7.125" style="18" customWidth="1"/>
    <col min="4861" max="4861" width="15.875" style="18" customWidth="1"/>
    <col min="4862" max="4862" width="17.875" style="18" customWidth="1"/>
    <col min="4863" max="4863" width="5.875" style="18" customWidth="1"/>
    <col min="4864" max="4864" width="17.5" style="18" customWidth="1"/>
    <col min="4865" max="4865" width="7.125" style="18" customWidth="1"/>
    <col min="4866" max="4866" width="10.875" style="18" customWidth="1"/>
    <col min="4867" max="4867" width="12" style="18" customWidth="1"/>
    <col min="4868" max="4868" width="3.875" style="18" customWidth="1"/>
    <col min="4869" max="5111" width="8.875" style="18"/>
    <col min="5112" max="5112" width="6.125" style="18" customWidth="1"/>
    <col min="5113" max="5114" width="9.625" style="18" customWidth="1"/>
    <col min="5115" max="5116" width="7.125" style="18" customWidth="1"/>
    <col min="5117" max="5117" width="15.875" style="18" customWidth="1"/>
    <col min="5118" max="5118" width="17.875" style="18" customWidth="1"/>
    <col min="5119" max="5119" width="5.875" style="18" customWidth="1"/>
    <col min="5120" max="5120" width="17.5" style="18" customWidth="1"/>
    <col min="5121" max="5121" width="7.125" style="18" customWidth="1"/>
    <col min="5122" max="5122" width="10.875" style="18" customWidth="1"/>
    <col min="5123" max="5123" width="12" style="18" customWidth="1"/>
    <col min="5124" max="5124" width="3.875" style="18" customWidth="1"/>
    <col min="5125" max="5367" width="8.875" style="18"/>
    <col min="5368" max="5368" width="6.125" style="18" customWidth="1"/>
    <col min="5369" max="5370" width="9.625" style="18" customWidth="1"/>
    <col min="5371" max="5372" width="7.125" style="18" customWidth="1"/>
    <col min="5373" max="5373" width="15.875" style="18" customWidth="1"/>
    <col min="5374" max="5374" width="17.875" style="18" customWidth="1"/>
    <col min="5375" max="5375" width="5.875" style="18" customWidth="1"/>
    <col min="5376" max="5376" width="17.5" style="18" customWidth="1"/>
    <col min="5377" max="5377" width="7.125" style="18" customWidth="1"/>
    <col min="5378" max="5378" width="10.875" style="18" customWidth="1"/>
    <col min="5379" max="5379" width="12" style="18" customWidth="1"/>
    <col min="5380" max="5380" width="3.875" style="18" customWidth="1"/>
    <col min="5381" max="5623" width="8.875" style="18"/>
    <col min="5624" max="5624" width="6.125" style="18" customWidth="1"/>
    <col min="5625" max="5626" width="9.625" style="18" customWidth="1"/>
    <col min="5627" max="5628" width="7.125" style="18" customWidth="1"/>
    <col min="5629" max="5629" width="15.875" style="18" customWidth="1"/>
    <col min="5630" max="5630" width="17.875" style="18" customWidth="1"/>
    <col min="5631" max="5631" width="5.875" style="18" customWidth="1"/>
    <col min="5632" max="5632" width="17.5" style="18" customWidth="1"/>
    <col min="5633" max="5633" width="7.125" style="18" customWidth="1"/>
    <col min="5634" max="5634" width="10.875" style="18" customWidth="1"/>
    <col min="5635" max="5635" width="12" style="18" customWidth="1"/>
    <col min="5636" max="5636" width="3.875" style="18" customWidth="1"/>
    <col min="5637" max="5879" width="8.875" style="18"/>
    <col min="5880" max="5880" width="6.125" style="18" customWidth="1"/>
    <col min="5881" max="5882" width="9.625" style="18" customWidth="1"/>
    <col min="5883" max="5884" width="7.125" style="18" customWidth="1"/>
    <col min="5885" max="5885" width="15.875" style="18" customWidth="1"/>
    <col min="5886" max="5886" width="17.875" style="18" customWidth="1"/>
    <col min="5887" max="5887" width="5.875" style="18" customWidth="1"/>
    <col min="5888" max="5888" width="17.5" style="18" customWidth="1"/>
    <col min="5889" max="5889" width="7.125" style="18" customWidth="1"/>
    <col min="5890" max="5890" width="10.875" style="18" customWidth="1"/>
    <col min="5891" max="5891" width="12" style="18" customWidth="1"/>
    <col min="5892" max="5892" width="3.875" style="18" customWidth="1"/>
    <col min="5893" max="6135" width="8.875" style="18"/>
    <col min="6136" max="6136" width="6.125" style="18" customWidth="1"/>
    <col min="6137" max="6138" width="9.625" style="18" customWidth="1"/>
    <col min="6139" max="6140" width="7.125" style="18" customWidth="1"/>
    <col min="6141" max="6141" width="15.875" style="18" customWidth="1"/>
    <col min="6142" max="6142" width="17.875" style="18" customWidth="1"/>
    <col min="6143" max="6143" width="5.875" style="18" customWidth="1"/>
    <col min="6144" max="6144" width="17.5" style="18" customWidth="1"/>
    <col min="6145" max="6145" width="7.125" style="18" customWidth="1"/>
    <col min="6146" max="6146" width="10.875" style="18" customWidth="1"/>
    <col min="6147" max="6147" width="12" style="18" customWidth="1"/>
    <col min="6148" max="6148" width="3.875" style="18" customWidth="1"/>
    <col min="6149" max="6391" width="8.875" style="18"/>
    <col min="6392" max="6392" width="6.125" style="18" customWidth="1"/>
    <col min="6393" max="6394" width="9.625" style="18" customWidth="1"/>
    <col min="6395" max="6396" width="7.125" style="18" customWidth="1"/>
    <col min="6397" max="6397" width="15.875" style="18" customWidth="1"/>
    <col min="6398" max="6398" width="17.875" style="18" customWidth="1"/>
    <col min="6399" max="6399" width="5.875" style="18" customWidth="1"/>
    <col min="6400" max="6400" width="17.5" style="18" customWidth="1"/>
    <col min="6401" max="6401" width="7.125" style="18" customWidth="1"/>
    <col min="6402" max="6402" width="10.875" style="18" customWidth="1"/>
    <col min="6403" max="6403" width="12" style="18" customWidth="1"/>
    <col min="6404" max="6404" width="3.875" style="18" customWidth="1"/>
    <col min="6405" max="6647" width="8.875" style="18"/>
    <col min="6648" max="6648" width="6.125" style="18" customWidth="1"/>
    <col min="6649" max="6650" width="9.625" style="18" customWidth="1"/>
    <col min="6651" max="6652" width="7.125" style="18" customWidth="1"/>
    <col min="6653" max="6653" width="15.875" style="18" customWidth="1"/>
    <col min="6654" max="6654" width="17.875" style="18" customWidth="1"/>
    <col min="6655" max="6655" width="5.875" style="18" customWidth="1"/>
    <col min="6656" max="6656" width="17.5" style="18" customWidth="1"/>
    <col min="6657" max="6657" width="7.125" style="18" customWidth="1"/>
    <col min="6658" max="6658" width="10.875" style="18" customWidth="1"/>
    <col min="6659" max="6659" width="12" style="18" customWidth="1"/>
    <col min="6660" max="6660" width="3.875" style="18" customWidth="1"/>
    <col min="6661" max="6903" width="8.875" style="18"/>
    <col min="6904" max="6904" width="6.125" style="18" customWidth="1"/>
    <col min="6905" max="6906" width="9.625" style="18" customWidth="1"/>
    <col min="6907" max="6908" width="7.125" style="18" customWidth="1"/>
    <col min="6909" max="6909" width="15.875" style="18" customWidth="1"/>
    <col min="6910" max="6910" width="17.875" style="18" customWidth="1"/>
    <col min="6911" max="6911" width="5.875" style="18" customWidth="1"/>
    <col min="6912" max="6912" width="17.5" style="18" customWidth="1"/>
    <col min="6913" max="6913" width="7.125" style="18" customWidth="1"/>
    <col min="6914" max="6914" width="10.875" style="18" customWidth="1"/>
    <col min="6915" max="6915" width="12" style="18" customWidth="1"/>
    <col min="6916" max="6916" width="3.875" style="18" customWidth="1"/>
    <col min="6917" max="7159" width="8.875" style="18"/>
    <col min="7160" max="7160" width="6.125" style="18" customWidth="1"/>
    <col min="7161" max="7162" width="9.625" style="18" customWidth="1"/>
    <col min="7163" max="7164" width="7.125" style="18" customWidth="1"/>
    <col min="7165" max="7165" width="15.875" style="18" customWidth="1"/>
    <col min="7166" max="7166" width="17.875" style="18" customWidth="1"/>
    <col min="7167" max="7167" width="5.875" style="18" customWidth="1"/>
    <col min="7168" max="7168" width="17.5" style="18" customWidth="1"/>
    <col min="7169" max="7169" width="7.125" style="18" customWidth="1"/>
    <col min="7170" max="7170" width="10.875" style="18" customWidth="1"/>
    <col min="7171" max="7171" width="12" style="18" customWidth="1"/>
    <col min="7172" max="7172" width="3.875" style="18" customWidth="1"/>
    <col min="7173" max="7415" width="8.875" style="18"/>
    <col min="7416" max="7416" width="6.125" style="18" customWidth="1"/>
    <col min="7417" max="7418" width="9.625" style="18" customWidth="1"/>
    <col min="7419" max="7420" width="7.125" style="18" customWidth="1"/>
    <col min="7421" max="7421" width="15.875" style="18" customWidth="1"/>
    <col min="7422" max="7422" width="17.875" style="18" customWidth="1"/>
    <col min="7423" max="7423" width="5.875" style="18" customWidth="1"/>
    <col min="7424" max="7424" width="17.5" style="18" customWidth="1"/>
    <col min="7425" max="7425" width="7.125" style="18" customWidth="1"/>
    <col min="7426" max="7426" width="10.875" style="18" customWidth="1"/>
    <col min="7427" max="7427" width="12" style="18" customWidth="1"/>
    <col min="7428" max="7428" width="3.875" style="18" customWidth="1"/>
    <col min="7429" max="7671" width="8.875" style="18"/>
    <col min="7672" max="7672" width="6.125" style="18" customWidth="1"/>
    <col min="7673" max="7674" width="9.625" style="18" customWidth="1"/>
    <col min="7675" max="7676" width="7.125" style="18" customWidth="1"/>
    <col min="7677" max="7677" width="15.875" style="18" customWidth="1"/>
    <col min="7678" max="7678" width="17.875" style="18" customWidth="1"/>
    <col min="7679" max="7679" width="5.875" style="18" customWidth="1"/>
    <col min="7680" max="7680" width="17.5" style="18" customWidth="1"/>
    <col min="7681" max="7681" width="7.125" style="18" customWidth="1"/>
    <col min="7682" max="7682" width="10.875" style="18" customWidth="1"/>
    <col min="7683" max="7683" width="12" style="18" customWidth="1"/>
    <col min="7684" max="7684" width="3.875" style="18" customWidth="1"/>
    <col min="7685" max="7927" width="8.875" style="18"/>
    <col min="7928" max="7928" width="6.125" style="18" customWidth="1"/>
    <col min="7929" max="7930" width="9.625" style="18" customWidth="1"/>
    <col min="7931" max="7932" width="7.125" style="18" customWidth="1"/>
    <col min="7933" max="7933" width="15.875" style="18" customWidth="1"/>
    <col min="7934" max="7934" width="17.875" style="18" customWidth="1"/>
    <col min="7935" max="7935" width="5.875" style="18" customWidth="1"/>
    <col min="7936" max="7936" width="17.5" style="18" customWidth="1"/>
    <col min="7937" max="7937" width="7.125" style="18" customWidth="1"/>
    <col min="7938" max="7938" width="10.875" style="18" customWidth="1"/>
    <col min="7939" max="7939" width="12" style="18" customWidth="1"/>
    <col min="7940" max="7940" width="3.875" style="18" customWidth="1"/>
    <col min="7941" max="8183" width="8.875" style="18"/>
    <col min="8184" max="8184" width="6.125" style="18" customWidth="1"/>
    <col min="8185" max="8186" width="9.625" style="18" customWidth="1"/>
    <col min="8187" max="8188" width="7.125" style="18" customWidth="1"/>
    <col min="8189" max="8189" width="15.875" style="18" customWidth="1"/>
    <col min="8190" max="8190" width="17.875" style="18" customWidth="1"/>
    <col min="8191" max="8191" width="5.875" style="18" customWidth="1"/>
    <col min="8192" max="8192" width="17.5" style="18" customWidth="1"/>
    <col min="8193" max="8193" width="7.125" style="18" customWidth="1"/>
    <col min="8194" max="8194" width="10.875" style="18" customWidth="1"/>
    <col min="8195" max="8195" width="12" style="18" customWidth="1"/>
    <col min="8196" max="8196" width="3.875" style="18" customWidth="1"/>
    <col min="8197" max="8439" width="8.875" style="18"/>
    <col min="8440" max="8440" width="6.125" style="18" customWidth="1"/>
    <col min="8441" max="8442" width="9.625" style="18" customWidth="1"/>
    <col min="8443" max="8444" width="7.125" style="18" customWidth="1"/>
    <col min="8445" max="8445" width="15.875" style="18" customWidth="1"/>
    <col min="8446" max="8446" width="17.875" style="18" customWidth="1"/>
    <col min="8447" max="8447" width="5.875" style="18" customWidth="1"/>
    <col min="8448" max="8448" width="17.5" style="18" customWidth="1"/>
    <col min="8449" max="8449" width="7.125" style="18" customWidth="1"/>
    <col min="8450" max="8450" width="10.875" style="18" customWidth="1"/>
    <col min="8451" max="8451" width="12" style="18" customWidth="1"/>
    <col min="8452" max="8452" width="3.875" style="18" customWidth="1"/>
    <col min="8453" max="8695" width="8.875" style="18"/>
    <col min="8696" max="8696" width="6.125" style="18" customWidth="1"/>
    <col min="8697" max="8698" width="9.625" style="18" customWidth="1"/>
    <col min="8699" max="8700" width="7.125" style="18" customWidth="1"/>
    <col min="8701" max="8701" width="15.875" style="18" customWidth="1"/>
    <col min="8702" max="8702" width="17.875" style="18" customWidth="1"/>
    <col min="8703" max="8703" width="5.875" style="18" customWidth="1"/>
    <col min="8704" max="8704" width="17.5" style="18" customWidth="1"/>
    <col min="8705" max="8705" width="7.125" style="18" customWidth="1"/>
    <col min="8706" max="8706" width="10.875" style="18" customWidth="1"/>
    <col min="8707" max="8707" width="12" style="18" customWidth="1"/>
    <col min="8708" max="8708" width="3.875" style="18" customWidth="1"/>
    <col min="8709" max="8951" width="8.875" style="18"/>
    <col min="8952" max="8952" width="6.125" style="18" customWidth="1"/>
    <col min="8953" max="8954" width="9.625" style="18" customWidth="1"/>
    <col min="8955" max="8956" width="7.125" style="18" customWidth="1"/>
    <col min="8957" max="8957" width="15.875" style="18" customWidth="1"/>
    <col min="8958" max="8958" width="17.875" style="18" customWidth="1"/>
    <col min="8959" max="8959" width="5.875" style="18" customWidth="1"/>
    <col min="8960" max="8960" width="17.5" style="18" customWidth="1"/>
    <col min="8961" max="8961" width="7.125" style="18" customWidth="1"/>
    <col min="8962" max="8962" width="10.875" style="18" customWidth="1"/>
    <col min="8963" max="8963" width="12" style="18" customWidth="1"/>
    <col min="8964" max="8964" width="3.875" style="18" customWidth="1"/>
    <col min="8965" max="9207" width="8.875" style="18"/>
    <col min="9208" max="9208" width="6.125" style="18" customWidth="1"/>
    <col min="9209" max="9210" width="9.625" style="18" customWidth="1"/>
    <col min="9211" max="9212" width="7.125" style="18" customWidth="1"/>
    <col min="9213" max="9213" width="15.875" style="18" customWidth="1"/>
    <col min="9214" max="9214" width="17.875" style="18" customWidth="1"/>
    <col min="9215" max="9215" width="5.875" style="18" customWidth="1"/>
    <col min="9216" max="9216" width="17.5" style="18" customWidth="1"/>
    <col min="9217" max="9217" width="7.125" style="18" customWidth="1"/>
    <col min="9218" max="9218" width="10.875" style="18" customWidth="1"/>
    <col min="9219" max="9219" width="12" style="18" customWidth="1"/>
    <col min="9220" max="9220" width="3.875" style="18" customWidth="1"/>
    <col min="9221" max="9463" width="8.875" style="18"/>
    <col min="9464" max="9464" width="6.125" style="18" customWidth="1"/>
    <col min="9465" max="9466" width="9.625" style="18" customWidth="1"/>
    <col min="9467" max="9468" width="7.125" style="18" customWidth="1"/>
    <col min="9469" max="9469" width="15.875" style="18" customWidth="1"/>
    <col min="9470" max="9470" width="17.875" style="18" customWidth="1"/>
    <col min="9471" max="9471" width="5.875" style="18" customWidth="1"/>
    <col min="9472" max="9472" width="17.5" style="18" customWidth="1"/>
    <col min="9473" max="9473" width="7.125" style="18" customWidth="1"/>
    <col min="9474" max="9474" width="10.875" style="18" customWidth="1"/>
    <col min="9475" max="9475" width="12" style="18" customWidth="1"/>
    <col min="9476" max="9476" width="3.875" style="18" customWidth="1"/>
    <col min="9477" max="9719" width="8.875" style="18"/>
    <col min="9720" max="9720" width="6.125" style="18" customWidth="1"/>
    <col min="9721" max="9722" width="9.625" style="18" customWidth="1"/>
    <col min="9723" max="9724" width="7.125" style="18" customWidth="1"/>
    <col min="9725" max="9725" width="15.875" style="18" customWidth="1"/>
    <col min="9726" max="9726" width="17.875" style="18" customWidth="1"/>
    <col min="9727" max="9727" width="5.875" style="18" customWidth="1"/>
    <col min="9728" max="9728" width="17.5" style="18" customWidth="1"/>
    <col min="9729" max="9729" width="7.125" style="18" customWidth="1"/>
    <col min="9730" max="9730" width="10.875" style="18" customWidth="1"/>
    <col min="9731" max="9731" width="12" style="18" customWidth="1"/>
    <col min="9732" max="9732" width="3.875" style="18" customWidth="1"/>
    <col min="9733" max="9975" width="8.875" style="18"/>
    <col min="9976" max="9976" width="6.125" style="18" customWidth="1"/>
    <col min="9977" max="9978" width="9.625" style="18" customWidth="1"/>
    <col min="9979" max="9980" width="7.125" style="18" customWidth="1"/>
    <col min="9981" max="9981" width="15.875" style="18" customWidth="1"/>
    <col min="9982" max="9982" width="17.875" style="18" customWidth="1"/>
    <col min="9983" max="9983" width="5.875" style="18" customWidth="1"/>
    <col min="9984" max="9984" width="17.5" style="18" customWidth="1"/>
    <col min="9985" max="9985" width="7.125" style="18" customWidth="1"/>
    <col min="9986" max="9986" width="10.875" style="18" customWidth="1"/>
    <col min="9987" max="9987" width="12" style="18" customWidth="1"/>
    <col min="9988" max="9988" width="3.875" style="18" customWidth="1"/>
    <col min="9989" max="10231" width="8.875" style="18"/>
    <col min="10232" max="10232" width="6.125" style="18" customWidth="1"/>
    <col min="10233" max="10234" width="9.625" style="18" customWidth="1"/>
    <col min="10235" max="10236" width="7.125" style="18" customWidth="1"/>
    <col min="10237" max="10237" width="15.875" style="18" customWidth="1"/>
    <col min="10238" max="10238" width="17.875" style="18" customWidth="1"/>
    <col min="10239" max="10239" width="5.875" style="18" customWidth="1"/>
    <col min="10240" max="10240" width="17.5" style="18" customWidth="1"/>
    <col min="10241" max="10241" width="7.125" style="18" customWidth="1"/>
    <col min="10242" max="10242" width="10.875" style="18" customWidth="1"/>
    <col min="10243" max="10243" width="12" style="18" customWidth="1"/>
    <col min="10244" max="10244" width="3.875" style="18" customWidth="1"/>
    <col min="10245" max="10487" width="8.875" style="18"/>
    <col min="10488" max="10488" width="6.125" style="18" customWidth="1"/>
    <col min="10489" max="10490" width="9.625" style="18" customWidth="1"/>
    <col min="10491" max="10492" width="7.125" style="18" customWidth="1"/>
    <col min="10493" max="10493" width="15.875" style="18" customWidth="1"/>
    <col min="10494" max="10494" width="17.875" style="18" customWidth="1"/>
    <col min="10495" max="10495" width="5.875" style="18" customWidth="1"/>
    <col min="10496" max="10496" width="17.5" style="18" customWidth="1"/>
    <col min="10497" max="10497" width="7.125" style="18" customWidth="1"/>
    <col min="10498" max="10498" width="10.875" style="18" customWidth="1"/>
    <col min="10499" max="10499" width="12" style="18" customWidth="1"/>
    <col min="10500" max="10500" width="3.875" style="18" customWidth="1"/>
    <col min="10501" max="10743" width="8.875" style="18"/>
    <col min="10744" max="10744" width="6.125" style="18" customWidth="1"/>
    <col min="10745" max="10746" width="9.625" style="18" customWidth="1"/>
    <col min="10747" max="10748" width="7.125" style="18" customWidth="1"/>
    <col min="10749" max="10749" width="15.875" style="18" customWidth="1"/>
    <col min="10750" max="10750" width="17.875" style="18" customWidth="1"/>
    <col min="10751" max="10751" width="5.875" style="18" customWidth="1"/>
    <col min="10752" max="10752" width="17.5" style="18" customWidth="1"/>
    <col min="10753" max="10753" width="7.125" style="18" customWidth="1"/>
    <col min="10754" max="10754" width="10.875" style="18" customWidth="1"/>
    <col min="10755" max="10755" width="12" style="18" customWidth="1"/>
    <col min="10756" max="10756" width="3.875" style="18" customWidth="1"/>
    <col min="10757" max="10999" width="8.875" style="18"/>
    <col min="11000" max="11000" width="6.125" style="18" customWidth="1"/>
    <col min="11001" max="11002" width="9.625" style="18" customWidth="1"/>
    <col min="11003" max="11004" width="7.125" style="18" customWidth="1"/>
    <col min="11005" max="11005" width="15.875" style="18" customWidth="1"/>
    <col min="11006" max="11006" width="17.875" style="18" customWidth="1"/>
    <col min="11007" max="11007" width="5.875" style="18" customWidth="1"/>
    <col min="11008" max="11008" width="17.5" style="18" customWidth="1"/>
    <col min="11009" max="11009" width="7.125" style="18" customWidth="1"/>
    <col min="11010" max="11010" width="10.875" style="18" customWidth="1"/>
    <col min="11011" max="11011" width="12" style="18" customWidth="1"/>
    <col min="11012" max="11012" width="3.875" style="18" customWidth="1"/>
    <col min="11013" max="11255" width="8.875" style="18"/>
    <col min="11256" max="11256" width="6.125" style="18" customWidth="1"/>
    <col min="11257" max="11258" width="9.625" style="18" customWidth="1"/>
    <col min="11259" max="11260" width="7.125" style="18" customWidth="1"/>
    <col min="11261" max="11261" width="15.875" style="18" customWidth="1"/>
    <col min="11262" max="11262" width="17.875" style="18" customWidth="1"/>
    <col min="11263" max="11263" width="5.875" style="18" customWidth="1"/>
    <col min="11264" max="11264" width="17.5" style="18" customWidth="1"/>
    <col min="11265" max="11265" width="7.125" style="18" customWidth="1"/>
    <col min="11266" max="11266" width="10.875" style="18" customWidth="1"/>
    <col min="11267" max="11267" width="12" style="18" customWidth="1"/>
    <col min="11268" max="11268" width="3.875" style="18" customWidth="1"/>
    <col min="11269" max="11511" width="8.875" style="18"/>
    <col min="11512" max="11512" width="6.125" style="18" customWidth="1"/>
    <col min="11513" max="11514" width="9.625" style="18" customWidth="1"/>
    <col min="11515" max="11516" width="7.125" style="18" customWidth="1"/>
    <col min="11517" max="11517" width="15.875" style="18" customWidth="1"/>
    <col min="11518" max="11518" width="17.875" style="18" customWidth="1"/>
    <col min="11519" max="11519" width="5.875" style="18" customWidth="1"/>
    <col min="11520" max="11520" width="17.5" style="18" customWidth="1"/>
    <col min="11521" max="11521" width="7.125" style="18" customWidth="1"/>
    <col min="11522" max="11522" width="10.875" style="18" customWidth="1"/>
    <col min="11523" max="11523" width="12" style="18" customWidth="1"/>
    <col min="11524" max="11524" width="3.875" style="18" customWidth="1"/>
    <col min="11525" max="11767" width="8.875" style="18"/>
    <col min="11768" max="11768" width="6.125" style="18" customWidth="1"/>
    <col min="11769" max="11770" width="9.625" style="18" customWidth="1"/>
    <col min="11771" max="11772" width="7.125" style="18" customWidth="1"/>
    <col min="11773" max="11773" width="15.875" style="18" customWidth="1"/>
    <col min="11774" max="11774" width="17.875" style="18" customWidth="1"/>
    <col min="11775" max="11775" width="5.875" style="18" customWidth="1"/>
    <col min="11776" max="11776" width="17.5" style="18" customWidth="1"/>
    <col min="11777" max="11777" width="7.125" style="18" customWidth="1"/>
    <col min="11778" max="11778" width="10.875" style="18" customWidth="1"/>
    <col min="11779" max="11779" width="12" style="18" customWidth="1"/>
    <col min="11780" max="11780" width="3.875" style="18" customWidth="1"/>
    <col min="11781" max="12023" width="8.875" style="18"/>
    <col min="12024" max="12024" width="6.125" style="18" customWidth="1"/>
    <col min="12025" max="12026" width="9.625" style="18" customWidth="1"/>
    <col min="12027" max="12028" width="7.125" style="18" customWidth="1"/>
    <col min="12029" max="12029" width="15.875" style="18" customWidth="1"/>
    <col min="12030" max="12030" width="17.875" style="18" customWidth="1"/>
    <col min="12031" max="12031" width="5.875" style="18" customWidth="1"/>
    <col min="12032" max="12032" width="17.5" style="18" customWidth="1"/>
    <col min="12033" max="12033" width="7.125" style="18" customWidth="1"/>
    <col min="12034" max="12034" width="10.875" style="18" customWidth="1"/>
    <col min="12035" max="12035" width="12" style="18" customWidth="1"/>
    <col min="12036" max="12036" width="3.875" style="18" customWidth="1"/>
    <col min="12037" max="12279" width="8.875" style="18"/>
    <col min="12280" max="12280" width="6.125" style="18" customWidth="1"/>
    <col min="12281" max="12282" width="9.625" style="18" customWidth="1"/>
    <col min="12283" max="12284" width="7.125" style="18" customWidth="1"/>
    <col min="12285" max="12285" width="15.875" style="18" customWidth="1"/>
    <col min="12286" max="12286" width="17.875" style="18" customWidth="1"/>
    <col min="12287" max="12287" width="5.875" style="18" customWidth="1"/>
    <col min="12288" max="12288" width="17.5" style="18" customWidth="1"/>
    <col min="12289" max="12289" width="7.125" style="18" customWidth="1"/>
    <col min="12290" max="12290" width="10.875" style="18" customWidth="1"/>
    <col min="12291" max="12291" width="12" style="18" customWidth="1"/>
    <col min="12292" max="12292" width="3.875" style="18" customWidth="1"/>
    <col min="12293" max="12535" width="8.875" style="18"/>
    <col min="12536" max="12536" width="6.125" style="18" customWidth="1"/>
    <col min="12537" max="12538" width="9.625" style="18" customWidth="1"/>
    <col min="12539" max="12540" width="7.125" style="18" customWidth="1"/>
    <col min="12541" max="12541" width="15.875" style="18" customWidth="1"/>
    <col min="12542" max="12542" width="17.875" style="18" customWidth="1"/>
    <col min="12543" max="12543" width="5.875" style="18" customWidth="1"/>
    <col min="12544" max="12544" width="17.5" style="18" customWidth="1"/>
    <col min="12545" max="12545" width="7.125" style="18" customWidth="1"/>
    <col min="12546" max="12546" width="10.875" style="18" customWidth="1"/>
    <col min="12547" max="12547" width="12" style="18" customWidth="1"/>
    <col min="12548" max="12548" width="3.875" style="18" customWidth="1"/>
    <col min="12549" max="12791" width="8.875" style="18"/>
    <col min="12792" max="12792" width="6.125" style="18" customWidth="1"/>
    <col min="12793" max="12794" width="9.625" style="18" customWidth="1"/>
    <col min="12795" max="12796" width="7.125" style="18" customWidth="1"/>
    <col min="12797" max="12797" width="15.875" style="18" customWidth="1"/>
    <col min="12798" max="12798" width="17.875" style="18" customWidth="1"/>
    <col min="12799" max="12799" width="5.875" style="18" customWidth="1"/>
    <col min="12800" max="12800" width="17.5" style="18" customWidth="1"/>
    <col min="12801" max="12801" width="7.125" style="18" customWidth="1"/>
    <col min="12802" max="12802" width="10.875" style="18" customWidth="1"/>
    <col min="12803" max="12803" width="12" style="18" customWidth="1"/>
    <col min="12804" max="12804" width="3.875" style="18" customWidth="1"/>
    <col min="12805" max="13047" width="8.875" style="18"/>
    <col min="13048" max="13048" width="6.125" style="18" customWidth="1"/>
    <col min="13049" max="13050" width="9.625" style="18" customWidth="1"/>
    <col min="13051" max="13052" width="7.125" style="18" customWidth="1"/>
    <col min="13053" max="13053" width="15.875" style="18" customWidth="1"/>
    <col min="13054" max="13054" width="17.875" style="18" customWidth="1"/>
    <col min="13055" max="13055" width="5.875" style="18" customWidth="1"/>
    <col min="13056" max="13056" width="17.5" style="18" customWidth="1"/>
    <col min="13057" max="13057" width="7.125" style="18" customWidth="1"/>
    <col min="13058" max="13058" width="10.875" style="18" customWidth="1"/>
    <col min="13059" max="13059" width="12" style="18" customWidth="1"/>
    <col min="13060" max="13060" width="3.875" style="18" customWidth="1"/>
    <col min="13061" max="13303" width="8.875" style="18"/>
    <col min="13304" max="13304" width="6.125" style="18" customWidth="1"/>
    <col min="13305" max="13306" width="9.625" style="18" customWidth="1"/>
    <col min="13307" max="13308" width="7.125" style="18" customWidth="1"/>
    <col min="13309" max="13309" width="15.875" style="18" customWidth="1"/>
    <col min="13310" max="13310" width="17.875" style="18" customWidth="1"/>
    <col min="13311" max="13311" width="5.875" style="18" customWidth="1"/>
    <col min="13312" max="13312" width="17.5" style="18" customWidth="1"/>
    <col min="13313" max="13313" width="7.125" style="18" customWidth="1"/>
    <col min="13314" max="13314" width="10.875" style="18" customWidth="1"/>
    <col min="13315" max="13315" width="12" style="18" customWidth="1"/>
    <col min="13316" max="13316" width="3.875" style="18" customWidth="1"/>
    <col min="13317" max="13559" width="8.875" style="18"/>
    <col min="13560" max="13560" width="6.125" style="18" customWidth="1"/>
    <col min="13561" max="13562" width="9.625" style="18" customWidth="1"/>
    <col min="13563" max="13564" width="7.125" style="18" customWidth="1"/>
    <col min="13565" max="13565" width="15.875" style="18" customWidth="1"/>
    <col min="13566" max="13566" width="17.875" style="18" customWidth="1"/>
    <col min="13567" max="13567" width="5.875" style="18" customWidth="1"/>
    <col min="13568" max="13568" width="17.5" style="18" customWidth="1"/>
    <col min="13569" max="13569" width="7.125" style="18" customWidth="1"/>
    <col min="13570" max="13570" width="10.875" style="18" customWidth="1"/>
    <col min="13571" max="13571" width="12" style="18" customWidth="1"/>
    <col min="13572" max="13572" width="3.875" style="18" customWidth="1"/>
    <col min="13573" max="13815" width="8.875" style="18"/>
    <col min="13816" max="13816" width="6.125" style="18" customWidth="1"/>
    <col min="13817" max="13818" width="9.625" style="18" customWidth="1"/>
    <col min="13819" max="13820" width="7.125" style="18" customWidth="1"/>
    <col min="13821" max="13821" width="15.875" style="18" customWidth="1"/>
    <col min="13822" max="13822" width="17.875" style="18" customWidth="1"/>
    <col min="13823" max="13823" width="5.875" style="18" customWidth="1"/>
    <col min="13824" max="13824" width="17.5" style="18" customWidth="1"/>
    <col min="13825" max="13825" width="7.125" style="18" customWidth="1"/>
    <col min="13826" max="13826" width="10.875" style="18" customWidth="1"/>
    <col min="13827" max="13827" width="12" style="18" customWidth="1"/>
    <col min="13828" max="13828" width="3.875" style="18" customWidth="1"/>
    <col min="13829" max="14071" width="8.875" style="18"/>
    <col min="14072" max="14072" width="6.125" style="18" customWidth="1"/>
    <col min="14073" max="14074" width="9.625" style="18" customWidth="1"/>
    <col min="14075" max="14076" width="7.125" style="18" customWidth="1"/>
    <col min="14077" max="14077" width="15.875" style="18" customWidth="1"/>
    <col min="14078" max="14078" width="17.875" style="18" customWidth="1"/>
    <col min="14079" max="14079" width="5.875" style="18" customWidth="1"/>
    <col min="14080" max="14080" width="17.5" style="18" customWidth="1"/>
    <col min="14081" max="14081" width="7.125" style="18" customWidth="1"/>
    <col min="14082" max="14082" width="10.875" style="18" customWidth="1"/>
    <col min="14083" max="14083" width="12" style="18" customWidth="1"/>
    <col min="14084" max="14084" width="3.875" style="18" customWidth="1"/>
    <col min="14085" max="14327" width="8.875" style="18"/>
    <col min="14328" max="14328" width="6.125" style="18" customWidth="1"/>
    <col min="14329" max="14330" width="9.625" style="18" customWidth="1"/>
    <col min="14331" max="14332" width="7.125" style="18" customWidth="1"/>
    <col min="14333" max="14333" width="15.875" style="18" customWidth="1"/>
    <col min="14334" max="14334" width="17.875" style="18" customWidth="1"/>
    <col min="14335" max="14335" width="5.875" style="18" customWidth="1"/>
    <col min="14336" max="14336" width="17.5" style="18" customWidth="1"/>
    <col min="14337" max="14337" width="7.125" style="18" customWidth="1"/>
    <col min="14338" max="14338" width="10.875" style="18" customWidth="1"/>
    <col min="14339" max="14339" width="12" style="18" customWidth="1"/>
    <col min="14340" max="14340" width="3.875" style="18" customWidth="1"/>
    <col min="14341" max="14583" width="8.875" style="18"/>
    <col min="14584" max="14584" width="6.125" style="18" customWidth="1"/>
    <col min="14585" max="14586" width="9.625" style="18" customWidth="1"/>
    <col min="14587" max="14588" width="7.125" style="18" customWidth="1"/>
    <col min="14589" max="14589" width="15.875" style="18" customWidth="1"/>
    <col min="14590" max="14590" width="17.875" style="18" customWidth="1"/>
    <col min="14591" max="14591" width="5.875" style="18" customWidth="1"/>
    <col min="14592" max="14592" width="17.5" style="18" customWidth="1"/>
    <col min="14593" max="14593" width="7.125" style="18" customWidth="1"/>
    <col min="14594" max="14594" width="10.875" style="18" customWidth="1"/>
    <col min="14595" max="14595" width="12" style="18" customWidth="1"/>
    <col min="14596" max="14596" width="3.875" style="18" customWidth="1"/>
    <col min="14597" max="14839" width="8.875" style="18"/>
    <col min="14840" max="14840" width="6.125" style="18" customWidth="1"/>
    <col min="14841" max="14842" width="9.625" style="18" customWidth="1"/>
    <col min="14843" max="14844" width="7.125" style="18" customWidth="1"/>
    <col min="14845" max="14845" width="15.875" style="18" customWidth="1"/>
    <col min="14846" max="14846" width="17.875" style="18" customWidth="1"/>
    <col min="14847" max="14847" width="5.875" style="18" customWidth="1"/>
    <col min="14848" max="14848" width="17.5" style="18" customWidth="1"/>
    <col min="14849" max="14849" width="7.125" style="18" customWidth="1"/>
    <col min="14850" max="14850" width="10.875" style="18" customWidth="1"/>
    <col min="14851" max="14851" width="12" style="18" customWidth="1"/>
    <col min="14852" max="14852" width="3.875" style="18" customWidth="1"/>
    <col min="14853" max="15095" width="8.875" style="18"/>
    <col min="15096" max="15096" width="6.125" style="18" customWidth="1"/>
    <col min="15097" max="15098" width="9.625" style="18" customWidth="1"/>
    <col min="15099" max="15100" width="7.125" style="18" customWidth="1"/>
    <col min="15101" max="15101" width="15.875" style="18" customWidth="1"/>
    <col min="15102" max="15102" width="17.875" style="18" customWidth="1"/>
    <col min="15103" max="15103" width="5.875" style="18" customWidth="1"/>
    <col min="15104" max="15104" width="17.5" style="18" customWidth="1"/>
    <col min="15105" max="15105" width="7.125" style="18" customWidth="1"/>
    <col min="15106" max="15106" width="10.875" style="18" customWidth="1"/>
    <col min="15107" max="15107" width="12" style="18" customWidth="1"/>
    <col min="15108" max="15108" width="3.875" style="18" customWidth="1"/>
    <col min="15109" max="15351" width="8.875" style="18"/>
    <col min="15352" max="15352" width="6.125" style="18" customWidth="1"/>
    <col min="15353" max="15354" width="9.625" style="18" customWidth="1"/>
    <col min="15355" max="15356" width="7.125" style="18" customWidth="1"/>
    <col min="15357" max="15357" width="15.875" style="18" customWidth="1"/>
    <col min="15358" max="15358" width="17.875" style="18" customWidth="1"/>
    <col min="15359" max="15359" width="5.875" style="18" customWidth="1"/>
    <col min="15360" max="15360" width="17.5" style="18" customWidth="1"/>
    <col min="15361" max="15361" width="7.125" style="18" customWidth="1"/>
    <col min="15362" max="15362" width="10.875" style="18" customWidth="1"/>
    <col min="15363" max="15363" width="12" style="18" customWidth="1"/>
    <col min="15364" max="15364" width="3.875" style="18" customWidth="1"/>
    <col min="15365" max="15607" width="8.875" style="18"/>
    <col min="15608" max="15608" width="6.125" style="18" customWidth="1"/>
    <col min="15609" max="15610" width="9.625" style="18" customWidth="1"/>
    <col min="15611" max="15612" width="7.125" style="18" customWidth="1"/>
    <col min="15613" max="15613" width="15.875" style="18" customWidth="1"/>
    <col min="15614" max="15614" width="17.875" style="18" customWidth="1"/>
    <col min="15615" max="15615" width="5.875" style="18" customWidth="1"/>
    <col min="15616" max="15616" width="17.5" style="18" customWidth="1"/>
    <col min="15617" max="15617" width="7.125" style="18" customWidth="1"/>
    <col min="15618" max="15618" width="10.875" style="18" customWidth="1"/>
    <col min="15619" max="15619" width="12" style="18" customWidth="1"/>
    <col min="15620" max="15620" width="3.875" style="18" customWidth="1"/>
    <col min="15621" max="15863" width="8.875" style="18"/>
    <col min="15864" max="15864" width="6.125" style="18" customWidth="1"/>
    <col min="15865" max="15866" width="9.625" style="18" customWidth="1"/>
    <col min="15867" max="15868" width="7.125" style="18" customWidth="1"/>
    <col min="15869" max="15869" width="15.875" style="18" customWidth="1"/>
    <col min="15870" max="15870" width="17.875" style="18" customWidth="1"/>
    <col min="15871" max="15871" width="5.875" style="18" customWidth="1"/>
    <col min="15872" max="15872" width="17.5" style="18" customWidth="1"/>
    <col min="15873" max="15873" width="7.125" style="18" customWidth="1"/>
    <col min="15874" max="15874" width="10.875" style="18" customWidth="1"/>
    <col min="15875" max="15875" width="12" style="18" customWidth="1"/>
    <col min="15876" max="15876" width="3.875" style="18" customWidth="1"/>
    <col min="15877" max="16119" width="8.875" style="18"/>
    <col min="16120" max="16120" width="6.125" style="18" customWidth="1"/>
    <col min="16121" max="16122" width="9.625" style="18" customWidth="1"/>
    <col min="16123" max="16124" width="7.125" style="18" customWidth="1"/>
    <col min="16125" max="16125" width="15.875" style="18" customWidth="1"/>
    <col min="16126" max="16126" width="17.875" style="18" customWidth="1"/>
    <col min="16127" max="16127" width="5.875" style="18" customWidth="1"/>
    <col min="16128" max="16128" width="17.5" style="18" customWidth="1"/>
    <col min="16129" max="16129" width="7.125" style="18" customWidth="1"/>
    <col min="16130" max="16130" width="10.875" style="18" customWidth="1"/>
    <col min="16131" max="16131" width="12" style="18" customWidth="1"/>
    <col min="16132" max="16132" width="3.875" style="18" customWidth="1"/>
    <col min="16133" max="16384" width="8.875" style="18"/>
  </cols>
  <sheetData>
    <row r="1" spans="1:11" ht="24.75" customHeight="1" x14ac:dyDescent="0.15">
      <c r="B1" s="20" t="s">
        <v>99</v>
      </c>
      <c r="C1" s="48"/>
      <c r="D1" s="21"/>
      <c r="E1" s="21"/>
      <c r="G1" s="83" t="s">
        <v>12</v>
      </c>
      <c r="H1" s="21"/>
      <c r="I1" s="50" t="s">
        <v>11</v>
      </c>
      <c r="J1" s="21"/>
      <c r="K1" s="21"/>
    </row>
    <row r="2" spans="1:11" ht="23.25" customHeight="1" x14ac:dyDescent="0.15">
      <c r="B2" s="51"/>
      <c r="C2" s="52"/>
      <c r="D2" s="51"/>
      <c r="E2" s="51"/>
      <c r="F2" s="112" t="s">
        <v>13</v>
      </c>
      <c r="G2" s="113"/>
      <c r="H2" s="35">
        <f>①選手・馬・連絡先!G3</f>
        <v>0</v>
      </c>
      <c r="I2" s="53"/>
      <c r="J2" s="54"/>
      <c r="K2" s="55"/>
    </row>
    <row r="3" spans="1:11" ht="18.75" customHeight="1" x14ac:dyDescent="0.15">
      <c r="B3" s="56" t="s">
        <v>43</v>
      </c>
      <c r="C3" s="57" t="s">
        <v>44</v>
      </c>
      <c r="D3" s="58" t="s">
        <v>9</v>
      </c>
      <c r="E3" s="58" t="s">
        <v>57</v>
      </c>
      <c r="F3" s="58" t="s">
        <v>45</v>
      </c>
      <c r="G3" s="59" t="s">
        <v>17</v>
      </c>
      <c r="H3" s="59" t="s">
        <v>46</v>
      </c>
      <c r="I3" s="59" t="s">
        <v>17</v>
      </c>
      <c r="J3" s="60" t="s">
        <v>47</v>
      </c>
      <c r="K3" s="58" t="s">
        <v>48</v>
      </c>
    </row>
    <row r="4" spans="1:11" s="61" customFormat="1" ht="26.25" customHeight="1" x14ac:dyDescent="0.15">
      <c r="A4" s="61">
        <v>1</v>
      </c>
      <c r="B4" s="62"/>
      <c r="C4" s="81"/>
      <c r="D4" s="82"/>
      <c r="E4" s="63" t="str">
        <f>IFERROR(VLOOKUP(C4,メニュー!D:H,5,FALSE),"")</f>
        <v/>
      </c>
      <c r="F4" s="84"/>
      <c r="G4" s="64" t="str">
        <f>IFERROR(VLOOKUP($F4,①選手・馬・連絡先!$C$28:$D$42,2,FALSE),"")</f>
        <v/>
      </c>
      <c r="H4" s="84"/>
      <c r="I4" s="64" t="str">
        <f>IFERROR(VLOOKUP($H4,①選手・馬・連絡先!$C$5:$D$24,2,FALSE),"")</f>
        <v/>
      </c>
      <c r="J4" s="65">
        <f>IF(D4="公認",13000,IF(D4="一般",10000,0))</f>
        <v>0</v>
      </c>
      <c r="K4" s="66"/>
    </row>
    <row r="5" spans="1:11" s="61" customFormat="1" ht="26.25" customHeight="1" x14ac:dyDescent="0.15">
      <c r="A5" s="61">
        <v>2</v>
      </c>
      <c r="B5" s="62" t="str">
        <f>IFERROR(VLOOKUP(C5,メニュー!D:E,2,FALSE),"")</f>
        <v/>
      </c>
      <c r="C5" s="81"/>
      <c r="D5" s="82"/>
      <c r="E5" s="63" t="str">
        <f>IFERROR(VLOOKUP(C5,メニュー!D:H,5,FALSE),"")</f>
        <v/>
      </c>
      <c r="F5" s="84"/>
      <c r="G5" s="64" t="str">
        <f>IFERROR(VLOOKUP($F5,①選手・馬・連絡先!$C$28:$D$42,2,FALSE),"")</f>
        <v/>
      </c>
      <c r="H5" s="84"/>
      <c r="I5" s="64" t="str">
        <f>IFERROR(VLOOKUP($H5,①選手・馬・連絡先!$C$5:$D$24,2,FALSE),"")</f>
        <v/>
      </c>
      <c r="J5" s="65">
        <f t="shared" ref="J5:J53" si="0">IF(D5="公認",13000,IF(D5="一般",10000,0))</f>
        <v>0</v>
      </c>
      <c r="K5" s="66"/>
    </row>
    <row r="6" spans="1:11" s="61" customFormat="1" ht="26.25" customHeight="1" x14ac:dyDescent="0.15">
      <c r="A6" s="61">
        <v>3</v>
      </c>
      <c r="B6" s="62" t="str">
        <f>IFERROR(VLOOKUP(C6,メニュー!D:E,2,FALSE),"")</f>
        <v/>
      </c>
      <c r="C6" s="81"/>
      <c r="D6" s="82"/>
      <c r="E6" s="63" t="str">
        <f>IFERROR(VLOOKUP(C6,メニュー!D:H,5,FALSE),"")</f>
        <v/>
      </c>
      <c r="F6" s="84"/>
      <c r="G6" s="64" t="str">
        <f>IFERROR(VLOOKUP($F6,①選手・馬・連絡先!$C$28:$D$42,2,FALSE),"")</f>
        <v/>
      </c>
      <c r="H6" s="84"/>
      <c r="I6" s="64" t="str">
        <f>IFERROR(VLOOKUP($H6,①選手・馬・連絡先!$C$5:$D$24,2,FALSE),"")</f>
        <v/>
      </c>
      <c r="J6" s="65">
        <f t="shared" si="0"/>
        <v>0</v>
      </c>
      <c r="K6" s="66"/>
    </row>
    <row r="7" spans="1:11" s="61" customFormat="1" ht="26.25" customHeight="1" x14ac:dyDescent="0.15">
      <c r="A7" s="61">
        <v>4</v>
      </c>
      <c r="B7" s="62" t="str">
        <f>IFERROR(VLOOKUP(C7,メニュー!D:E,2,FALSE),"")</f>
        <v/>
      </c>
      <c r="C7" s="81"/>
      <c r="D7" s="82"/>
      <c r="E7" s="63" t="str">
        <f>IFERROR(VLOOKUP(C7,メニュー!D:H,5,FALSE),"")</f>
        <v/>
      </c>
      <c r="F7" s="84"/>
      <c r="G7" s="64" t="str">
        <f>IFERROR(VLOOKUP($F7,①選手・馬・連絡先!$C$28:$D$42,2,FALSE),"")</f>
        <v/>
      </c>
      <c r="H7" s="84"/>
      <c r="I7" s="64" t="str">
        <f>IFERROR(VLOOKUP($H7,①選手・馬・連絡先!$C$5:$D$24,2,FALSE),"")</f>
        <v/>
      </c>
      <c r="J7" s="65">
        <f t="shared" si="0"/>
        <v>0</v>
      </c>
      <c r="K7" s="66"/>
    </row>
    <row r="8" spans="1:11" s="61" customFormat="1" ht="26.25" customHeight="1" x14ac:dyDescent="0.15">
      <c r="A8" s="61">
        <v>5</v>
      </c>
      <c r="B8" s="62" t="str">
        <f>IFERROR(VLOOKUP(C8,メニュー!D:E,2,FALSE),"")</f>
        <v/>
      </c>
      <c r="C8" s="81"/>
      <c r="D8" s="82"/>
      <c r="E8" s="63" t="str">
        <f>IFERROR(VLOOKUP(C8,メニュー!D:H,5,FALSE),"")</f>
        <v/>
      </c>
      <c r="F8" s="84"/>
      <c r="G8" s="64" t="str">
        <f>IFERROR(VLOOKUP($F8,①選手・馬・連絡先!$C$28:$D$42,2,FALSE),"")</f>
        <v/>
      </c>
      <c r="H8" s="84"/>
      <c r="I8" s="64" t="str">
        <f>IFERROR(VLOOKUP($H8,①選手・馬・連絡先!$C$5:$D$24,2,FALSE),"")</f>
        <v/>
      </c>
      <c r="J8" s="65">
        <f t="shared" si="0"/>
        <v>0</v>
      </c>
      <c r="K8" s="66"/>
    </row>
    <row r="9" spans="1:11" s="61" customFormat="1" ht="26.25" customHeight="1" x14ac:dyDescent="0.15">
      <c r="A9" s="61">
        <v>6</v>
      </c>
      <c r="B9" s="62" t="str">
        <f>IFERROR(VLOOKUP(C9,メニュー!D:E,2,FALSE),"")</f>
        <v/>
      </c>
      <c r="C9" s="81"/>
      <c r="D9" s="82"/>
      <c r="E9" s="63" t="str">
        <f>IFERROR(VLOOKUP(C9,メニュー!D:H,5,FALSE),"")</f>
        <v/>
      </c>
      <c r="F9" s="84"/>
      <c r="G9" s="64" t="str">
        <f>IFERROR(VLOOKUP($F9,①選手・馬・連絡先!$C$28:$D$42,2,FALSE),"")</f>
        <v/>
      </c>
      <c r="H9" s="84"/>
      <c r="I9" s="64" t="str">
        <f>IFERROR(VLOOKUP($H9,①選手・馬・連絡先!$C$5:$D$24,2,FALSE),"")</f>
        <v/>
      </c>
      <c r="J9" s="65">
        <f t="shared" si="0"/>
        <v>0</v>
      </c>
      <c r="K9" s="66"/>
    </row>
    <row r="10" spans="1:11" s="61" customFormat="1" ht="26.25" customHeight="1" x14ac:dyDescent="0.15">
      <c r="A10" s="61">
        <v>7</v>
      </c>
      <c r="B10" s="62" t="str">
        <f>IFERROR(VLOOKUP(C10,メニュー!D:E,2,FALSE),"")</f>
        <v/>
      </c>
      <c r="C10" s="81"/>
      <c r="D10" s="82"/>
      <c r="E10" s="63" t="str">
        <f>IFERROR(VLOOKUP(C10,メニュー!D:H,5,FALSE),"")</f>
        <v/>
      </c>
      <c r="F10" s="84"/>
      <c r="G10" s="64" t="str">
        <f>IFERROR(VLOOKUP($F10,①選手・馬・連絡先!$C$28:$D$42,2,FALSE),"")</f>
        <v/>
      </c>
      <c r="H10" s="84"/>
      <c r="I10" s="64" t="str">
        <f>IFERROR(VLOOKUP($H10,①選手・馬・連絡先!$C$5:$D$24,2,FALSE),"")</f>
        <v/>
      </c>
      <c r="J10" s="65">
        <f t="shared" si="0"/>
        <v>0</v>
      </c>
      <c r="K10" s="66"/>
    </row>
    <row r="11" spans="1:11" s="61" customFormat="1" ht="26.25" customHeight="1" x14ac:dyDescent="0.15">
      <c r="A11" s="61">
        <v>8</v>
      </c>
      <c r="B11" s="62" t="str">
        <f>IFERROR(VLOOKUP(C11,メニュー!D:E,2,FALSE),"")</f>
        <v/>
      </c>
      <c r="C11" s="81"/>
      <c r="D11" s="82"/>
      <c r="E11" s="63" t="str">
        <f>IFERROR(VLOOKUP(C11,メニュー!D:H,5,FALSE),"")</f>
        <v/>
      </c>
      <c r="F11" s="84"/>
      <c r="G11" s="64" t="str">
        <f>IFERROR(VLOOKUP($F11,①選手・馬・連絡先!$C$28:$D$42,2,FALSE),"")</f>
        <v/>
      </c>
      <c r="H11" s="84"/>
      <c r="I11" s="64" t="str">
        <f>IFERROR(VLOOKUP($H11,①選手・馬・連絡先!$C$5:$D$24,2,FALSE),"")</f>
        <v/>
      </c>
      <c r="J11" s="65">
        <f t="shared" si="0"/>
        <v>0</v>
      </c>
      <c r="K11" s="66"/>
    </row>
    <row r="12" spans="1:11" s="61" customFormat="1" ht="26.25" customHeight="1" x14ac:dyDescent="0.15">
      <c r="A12" s="61">
        <v>9</v>
      </c>
      <c r="B12" s="62" t="str">
        <f>IFERROR(VLOOKUP(C12,メニュー!D:E,2,FALSE),"")</f>
        <v/>
      </c>
      <c r="C12" s="81"/>
      <c r="D12" s="82"/>
      <c r="E12" s="63" t="str">
        <f>IFERROR(VLOOKUP(C12,メニュー!D:H,5,FALSE),"")</f>
        <v/>
      </c>
      <c r="F12" s="84"/>
      <c r="G12" s="64" t="str">
        <f>IFERROR(VLOOKUP($F12,①選手・馬・連絡先!$C$28:$D$42,2,FALSE),"")</f>
        <v/>
      </c>
      <c r="H12" s="84"/>
      <c r="I12" s="64" t="str">
        <f>IFERROR(VLOOKUP($H12,①選手・馬・連絡先!$C$5:$D$24,2,FALSE),"")</f>
        <v/>
      </c>
      <c r="J12" s="65">
        <f t="shared" si="0"/>
        <v>0</v>
      </c>
      <c r="K12" s="66"/>
    </row>
    <row r="13" spans="1:11" s="61" customFormat="1" ht="26.25" customHeight="1" x14ac:dyDescent="0.15">
      <c r="A13" s="61">
        <v>10</v>
      </c>
      <c r="B13" s="62" t="str">
        <f>IFERROR(VLOOKUP(C13,メニュー!D:E,2,FALSE),"")</f>
        <v/>
      </c>
      <c r="C13" s="81"/>
      <c r="D13" s="82"/>
      <c r="E13" s="63" t="str">
        <f>IFERROR(VLOOKUP(C13,メニュー!D:H,5,FALSE),"")</f>
        <v/>
      </c>
      <c r="F13" s="84"/>
      <c r="G13" s="64" t="str">
        <f>IFERROR(VLOOKUP($F13,①選手・馬・連絡先!$C$28:$D$42,2,FALSE),"")</f>
        <v/>
      </c>
      <c r="H13" s="84"/>
      <c r="I13" s="64" t="str">
        <f>IFERROR(VLOOKUP($H13,①選手・馬・連絡先!$C$5:$D$24,2,FALSE),"")</f>
        <v/>
      </c>
      <c r="J13" s="65">
        <f t="shared" si="0"/>
        <v>0</v>
      </c>
      <c r="K13" s="66"/>
    </row>
    <row r="14" spans="1:11" s="61" customFormat="1" ht="26.25" customHeight="1" x14ac:dyDescent="0.15">
      <c r="A14" s="61">
        <v>11</v>
      </c>
      <c r="B14" s="62" t="str">
        <f>IFERROR(VLOOKUP(C14,メニュー!D:E,2,FALSE),"")</f>
        <v/>
      </c>
      <c r="C14" s="81"/>
      <c r="D14" s="82"/>
      <c r="E14" s="63" t="str">
        <f>IFERROR(VLOOKUP(C14,メニュー!D:H,5,FALSE),"")</f>
        <v/>
      </c>
      <c r="F14" s="84"/>
      <c r="G14" s="64" t="str">
        <f>IFERROR(VLOOKUP($F14,①選手・馬・連絡先!$C$28:$D$42,2,FALSE),"")</f>
        <v/>
      </c>
      <c r="H14" s="84"/>
      <c r="I14" s="64" t="str">
        <f>IFERROR(VLOOKUP($H14,①選手・馬・連絡先!$C$5:$D$24,2,FALSE),"")</f>
        <v/>
      </c>
      <c r="J14" s="65">
        <f t="shared" si="0"/>
        <v>0</v>
      </c>
      <c r="K14" s="66"/>
    </row>
    <row r="15" spans="1:11" s="61" customFormat="1" ht="26.25" customHeight="1" x14ac:dyDescent="0.15">
      <c r="A15" s="61">
        <v>12</v>
      </c>
      <c r="B15" s="62" t="str">
        <f>IFERROR(VLOOKUP(C15,メニュー!D:E,2,FALSE),"")</f>
        <v/>
      </c>
      <c r="C15" s="81"/>
      <c r="D15" s="82"/>
      <c r="E15" s="63" t="str">
        <f>IFERROR(VLOOKUP(C15,メニュー!D:H,5,FALSE),"")</f>
        <v/>
      </c>
      <c r="F15" s="84"/>
      <c r="G15" s="64" t="str">
        <f>IFERROR(VLOOKUP($F15,①選手・馬・連絡先!$C$28:$D$42,2,FALSE),"")</f>
        <v/>
      </c>
      <c r="H15" s="84"/>
      <c r="I15" s="64" t="str">
        <f>IFERROR(VLOOKUP($H15,①選手・馬・連絡先!$C$5:$D$24,2,FALSE),"")</f>
        <v/>
      </c>
      <c r="J15" s="65">
        <f t="shared" si="0"/>
        <v>0</v>
      </c>
      <c r="K15" s="66"/>
    </row>
    <row r="16" spans="1:11" s="61" customFormat="1" ht="26.25" customHeight="1" x14ac:dyDescent="0.15">
      <c r="A16" s="61">
        <v>13</v>
      </c>
      <c r="B16" s="62" t="str">
        <f>IFERROR(VLOOKUP(C16,メニュー!D:E,2,FALSE),"")</f>
        <v/>
      </c>
      <c r="C16" s="81"/>
      <c r="D16" s="82"/>
      <c r="E16" s="63" t="str">
        <f>IFERROR(VLOOKUP(C16,メニュー!D:H,5,FALSE),"")</f>
        <v/>
      </c>
      <c r="F16" s="84"/>
      <c r="G16" s="64" t="str">
        <f>IFERROR(VLOOKUP($F16,①選手・馬・連絡先!$C$28:$D$42,2,FALSE),"")</f>
        <v/>
      </c>
      <c r="H16" s="84"/>
      <c r="I16" s="64" t="str">
        <f>IFERROR(VLOOKUP($H16,①選手・馬・連絡先!$C$5:$D$24,2,FALSE),"")</f>
        <v/>
      </c>
      <c r="J16" s="65">
        <f t="shared" si="0"/>
        <v>0</v>
      </c>
      <c r="K16" s="66"/>
    </row>
    <row r="17" spans="1:11" s="61" customFormat="1" ht="26.25" customHeight="1" x14ac:dyDescent="0.15">
      <c r="A17" s="61">
        <v>14</v>
      </c>
      <c r="B17" s="62" t="str">
        <f>IFERROR(VLOOKUP(C17,メニュー!D:E,2,FALSE),"")</f>
        <v/>
      </c>
      <c r="C17" s="81"/>
      <c r="D17" s="82"/>
      <c r="E17" s="63" t="str">
        <f>IFERROR(VLOOKUP(C17,メニュー!D:H,5,FALSE),"")</f>
        <v/>
      </c>
      <c r="F17" s="84"/>
      <c r="G17" s="64" t="str">
        <f>IFERROR(VLOOKUP($F17,①選手・馬・連絡先!$C$28:$D$42,2,FALSE),"")</f>
        <v/>
      </c>
      <c r="H17" s="84"/>
      <c r="I17" s="64" t="str">
        <f>IFERROR(VLOOKUP($H17,①選手・馬・連絡先!$C$5:$D$24,2,FALSE),"")</f>
        <v/>
      </c>
      <c r="J17" s="65">
        <f t="shared" si="0"/>
        <v>0</v>
      </c>
      <c r="K17" s="66"/>
    </row>
    <row r="18" spans="1:11" s="61" customFormat="1" ht="26.25" customHeight="1" x14ac:dyDescent="0.15">
      <c r="A18" s="61">
        <v>15</v>
      </c>
      <c r="B18" s="62" t="str">
        <f>IFERROR(VLOOKUP(C18,メニュー!D:E,2,FALSE),"")</f>
        <v/>
      </c>
      <c r="C18" s="81"/>
      <c r="D18" s="82"/>
      <c r="E18" s="63" t="str">
        <f>IFERROR(VLOOKUP(C18,メニュー!D:H,5,FALSE),"")</f>
        <v/>
      </c>
      <c r="F18" s="84"/>
      <c r="G18" s="64" t="str">
        <f>IFERROR(VLOOKUP($F18,①選手・馬・連絡先!$C$28:$D$42,2,FALSE),"")</f>
        <v/>
      </c>
      <c r="H18" s="84"/>
      <c r="I18" s="64" t="str">
        <f>IFERROR(VLOOKUP($H18,①選手・馬・連絡先!$C$5:$D$24,2,FALSE),"")</f>
        <v/>
      </c>
      <c r="J18" s="65">
        <f t="shared" si="0"/>
        <v>0</v>
      </c>
      <c r="K18" s="66"/>
    </row>
    <row r="19" spans="1:11" s="61" customFormat="1" ht="26.25" customHeight="1" x14ac:dyDescent="0.15">
      <c r="A19" s="61">
        <v>16</v>
      </c>
      <c r="B19" s="62" t="str">
        <f>IFERROR(VLOOKUP(C19,メニュー!D:E,2,FALSE),"")</f>
        <v/>
      </c>
      <c r="C19" s="81"/>
      <c r="D19" s="82"/>
      <c r="E19" s="63" t="str">
        <f>IFERROR(VLOOKUP(C19,メニュー!D:H,5,FALSE),"")</f>
        <v/>
      </c>
      <c r="F19" s="84"/>
      <c r="G19" s="64" t="str">
        <f>IFERROR(VLOOKUP($F19,①選手・馬・連絡先!$C$28:$D$42,2,FALSE),"")</f>
        <v/>
      </c>
      <c r="H19" s="84"/>
      <c r="I19" s="64" t="str">
        <f>IFERROR(VLOOKUP($H19,①選手・馬・連絡先!$C$5:$D$24,2,FALSE),"")</f>
        <v/>
      </c>
      <c r="J19" s="65">
        <f t="shared" si="0"/>
        <v>0</v>
      </c>
      <c r="K19" s="66"/>
    </row>
    <row r="20" spans="1:11" s="61" customFormat="1" ht="26.25" customHeight="1" x14ac:dyDescent="0.15">
      <c r="A20" s="61">
        <v>17</v>
      </c>
      <c r="B20" s="62" t="str">
        <f>IFERROR(VLOOKUP(C20,メニュー!D:E,2,FALSE),"")</f>
        <v/>
      </c>
      <c r="C20" s="81"/>
      <c r="D20" s="82"/>
      <c r="E20" s="63" t="str">
        <f>IFERROR(VLOOKUP(C20,メニュー!D:H,5,FALSE),"")</f>
        <v/>
      </c>
      <c r="F20" s="84"/>
      <c r="G20" s="64" t="str">
        <f>IFERROR(VLOOKUP($F20,①選手・馬・連絡先!$C$28:$D$42,2,FALSE),"")</f>
        <v/>
      </c>
      <c r="H20" s="84"/>
      <c r="I20" s="64" t="str">
        <f>IFERROR(VLOOKUP($H20,①選手・馬・連絡先!$C$5:$D$24,2,FALSE),"")</f>
        <v/>
      </c>
      <c r="J20" s="65">
        <f t="shared" si="0"/>
        <v>0</v>
      </c>
      <c r="K20" s="66"/>
    </row>
    <row r="21" spans="1:11" s="61" customFormat="1" ht="26.25" customHeight="1" x14ac:dyDescent="0.15">
      <c r="A21" s="61">
        <v>18</v>
      </c>
      <c r="B21" s="62" t="str">
        <f>IFERROR(VLOOKUP(C21,メニュー!D:E,2,FALSE),"")</f>
        <v/>
      </c>
      <c r="C21" s="81"/>
      <c r="D21" s="82"/>
      <c r="E21" s="63" t="str">
        <f>IFERROR(VLOOKUP(C21,メニュー!D:H,5,FALSE),"")</f>
        <v/>
      </c>
      <c r="F21" s="84"/>
      <c r="G21" s="64" t="str">
        <f>IFERROR(VLOOKUP($F21,①選手・馬・連絡先!$C$28:$D$42,2,FALSE),"")</f>
        <v/>
      </c>
      <c r="H21" s="84"/>
      <c r="I21" s="64" t="str">
        <f>IFERROR(VLOOKUP($H21,①選手・馬・連絡先!$C$5:$D$24,2,FALSE),"")</f>
        <v/>
      </c>
      <c r="J21" s="65">
        <f t="shared" si="0"/>
        <v>0</v>
      </c>
      <c r="K21" s="66"/>
    </row>
    <row r="22" spans="1:11" s="61" customFormat="1" ht="26.25" customHeight="1" x14ac:dyDescent="0.15">
      <c r="A22" s="61">
        <v>19</v>
      </c>
      <c r="B22" s="62" t="str">
        <f>IFERROR(VLOOKUP(C22,メニュー!D:E,2,FALSE),"")</f>
        <v/>
      </c>
      <c r="C22" s="81"/>
      <c r="D22" s="82"/>
      <c r="E22" s="63" t="str">
        <f>IFERROR(VLOOKUP(C22,メニュー!D:H,5,FALSE),"")</f>
        <v/>
      </c>
      <c r="F22" s="84"/>
      <c r="G22" s="64" t="str">
        <f>IFERROR(VLOOKUP($F22,①選手・馬・連絡先!$C$28:$D$42,2,FALSE),"")</f>
        <v/>
      </c>
      <c r="H22" s="84"/>
      <c r="I22" s="64" t="str">
        <f>IFERROR(VLOOKUP($H22,①選手・馬・連絡先!$C$5:$D$24,2,FALSE),"")</f>
        <v/>
      </c>
      <c r="J22" s="65">
        <f t="shared" si="0"/>
        <v>0</v>
      </c>
      <c r="K22" s="66"/>
    </row>
    <row r="23" spans="1:11" s="61" customFormat="1" ht="26.25" customHeight="1" x14ac:dyDescent="0.15">
      <c r="A23" s="61">
        <v>20</v>
      </c>
      <c r="B23" s="62" t="str">
        <f>IFERROR(VLOOKUP(C23,メニュー!D:E,2,FALSE),"")</f>
        <v/>
      </c>
      <c r="C23" s="81"/>
      <c r="D23" s="82"/>
      <c r="E23" s="63" t="str">
        <f>IFERROR(VLOOKUP(C23,メニュー!D:H,5,FALSE),"")</f>
        <v/>
      </c>
      <c r="F23" s="84"/>
      <c r="G23" s="64" t="str">
        <f>IFERROR(VLOOKUP($F23,①選手・馬・連絡先!$C$28:$D$42,2,FALSE),"")</f>
        <v/>
      </c>
      <c r="H23" s="84"/>
      <c r="I23" s="64" t="str">
        <f>IFERROR(VLOOKUP($H23,①選手・馬・連絡先!$C$5:$D$24,2,FALSE),"")</f>
        <v/>
      </c>
      <c r="J23" s="65">
        <f t="shared" si="0"/>
        <v>0</v>
      </c>
      <c r="K23" s="66"/>
    </row>
    <row r="24" spans="1:11" s="61" customFormat="1" ht="26.25" customHeight="1" x14ac:dyDescent="0.15">
      <c r="A24" s="61">
        <v>21</v>
      </c>
      <c r="B24" s="62" t="str">
        <f>IFERROR(VLOOKUP(C24,メニュー!D:E,2,FALSE),"")</f>
        <v/>
      </c>
      <c r="C24" s="81"/>
      <c r="D24" s="82"/>
      <c r="E24" s="63" t="str">
        <f>IFERROR(VLOOKUP(C24,メニュー!D:H,5,FALSE),"")</f>
        <v/>
      </c>
      <c r="F24" s="84"/>
      <c r="G24" s="64" t="str">
        <f>IFERROR(VLOOKUP($F24,①選手・馬・連絡先!$C$28:$D$42,2,FALSE),"")</f>
        <v/>
      </c>
      <c r="H24" s="84"/>
      <c r="I24" s="64" t="str">
        <f>IFERROR(VLOOKUP($H24,①選手・馬・連絡先!$C$5:$D$24,2,FALSE),"")</f>
        <v/>
      </c>
      <c r="J24" s="65">
        <f t="shared" si="0"/>
        <v>0</v>
      </c>
      <c r="K24" s="66"/>
    </row>
    <row r="25" spans="1:11" s="61" customFormat="1" ht="26.25" customHeight="1" x14ac:dyDescent="0.15">
      <c r="A25" s="61">
        <v>22</v>
      </c>
      <c r="B25" s="62" t="str">
        <f>IFERROR(VLOOKUP(C25,メニュー!D:E,2,FALSE),"")</f>
        <v/>
      </c>
      <c r="C25" s="81"/>
      <c r="D25" s="82"/>
      <c r="E25" s="63" t="str">
        <f>IFERROR(VLOOKUP(C25,メニュー!D:H,5,FALSE),"")</f>
        <v/>
      </c>
      <c r="F25" s="84"/>
      <c r="G25" s="64" t="str">
        <f>IFERROR(VLOOKUP($F25,①選手・馬・連絡先!$C$28:$D$42,2,FALSE),"")</f>
        <v/>
      </c>
      <c r="H25" s="84"/>
      <c r="I25" s="64" t="str">
        <f>IFERROR(VLOOKUP($H25,①選手・馬・連絡先!$C$5:$D$24,2,FALSE),"")</f>
        <v/>
      </c>
      <c r="J25" s="65">
        <f t="shared" si="0"/>
        <v>0</v>
      </c>
      <c r="K25" s="66"/>
    </row>
    <row r="26" spans="1:11" s="61" customFormat="1" ht="26.25" customHeight="1" x14ac:dyDescent="0.15">
      <c r="A26" s="61">
        <v>23</v>
      </c>
      <c r="B26" s="62" t="str">
        <f>IFERROR(VLOOKUP(C26,メニュー!D:E,2,FALSE),"")</f>
        <v/>
      </c>
      <c r="C26" s="81"/>
      <c r="D26" s="82"/>
      <c r="E26" s="63" t="str">
        <f>IFERROR(VLOOKUP(C26,メニュー!D:H,5,FALSE),"")</f>
        <v/>
      </c>
      <c r="F26" s="84"/>
      <c r="G26" s="64" t="str">
        <f>IFERROR(VLOOKUP($F26,①選手・馬・連絡先!$C$28:$D$42,2,FALSE),"")</f>
        <v/>
      </c>
      <c r="H26" s="84"/>
      <c r="I26" s="64" t="str">
        <f>IFERROR(VLOOKUP($H26,①選手・馬・連絡先!$C$5:$D$24,2,FALSE),"")</f>
        <v/>
      </c>
      <c r="J26" s="65">
        <f t="shared" si="0"/>
        <v>0</v>
      </c>
      <c r="K26" s="66"/>
    </row>
    <row r="27" spans="1:11" s="61" customFormat="1" ht="26.25" customHeight="1" x14ac:dyDescent="0.15">
      <c r="A27" s="61">
        <v>24</v>
      </c>
      <c r="B27" s="62" t="str">
        <f>IFERROR(VLOOKUP(C27,メニュー!D:E,2,FALSE),"")</f>
        <v/>
      </c>
      <c r="C27" s="81"/>
      <c r="D27" s="82"/>
      <c r="E27" s="63" t="str">
        <f>IFERROR(VLOOKUP(C27,メニュー!D:H,5,FALSE),"")</f>
        <v/>
      </c>
      <c r="F27" s="84"/>
      <c r="G27" s="64" t="str">
        <f>IFERROR(VLOOKUP($F27,①選手・馬・連絡先!$C$28:$D$42,2,FALSE),"")</f>
        <v/>
      </c>
      <c r="H27" s="84"/>
      <c r="I27" s="64" t="str">
        <f>IFERROR(VLOOKUP($H27,①選手・馬・連絡先!$C$5:$D$24,2,FALSE),"")</f>
        <v/>
      </c>
      <c r="J27" s="65">
        <f t="shared" si="0"/>
        <v>0</v>
      </c>
      <c r="K27" s="66"/>
    </row>
    <row r="28" spans="1:11" s="61" customFormat="1" ht="26.25" customHeight="1" x14ac:dyDescent="0.15">
      <c r="A28" s="61">
        <v>25</v>
      </c>
      <c r="B28" s="62" t="str">
        <f>IFERROR(VLOOKUP(C28,メニュー!D:E,2,FALSE),"")</f>
        <v/>
      </c>
      <c r="C28" s="81"/>
      <c r="D28" s="82"/>
      <c r="E28" s="63" t="str">
        <f>IFERROR(VLOOKUP(C28,メニュー!D:H,5,FALSE),"")</f>
        <v/>
      </c>
      <c r="F28" s="84"/>
      <c r="G28" s="64" t="str">
        <f>IFERROR(VLOOKUP($F28,①選手・馬・連絡先!$C$28:$D$42,2,FALSE),"")</f>
        <v/>
      </c>
      <c r="H28" s="84"/>
      <c r="I28" s="64" t="str">
        <f>IFERROR(VLOOKUP($H28,①選手・馬・連絡先!$C$5:$D$24,2,FALSE),"")</f>
        <v/>
      </c>
      <c r="J28" s="65">
        <f t="shared" si="0"/>
        <v>0</v>
      </c>
      <c r="K28" s="66"/>
    </row>
    <row r="29" spans="1:11" s="61" customFormat="1" ht="26.25" customHeight="1" x14ac:dyDescent="0.15">
      <c r="A29" s="61">
        <v>26</v>
      </c>
      <c r="B29" s="62" t="str">
        <f>IFERROR(VLOOKUP(C29,メニュー!D:E,2,FALSE),"")</f>
        <v/>
      </c>
      <c r="C29" s="81"/>
      <c r="D29" s="82"/>
      <c r="E29" s="63" t="str">
        <f>IFERROR(VLOOKUP(C29,メニュー!D:H,5,FALSE),"")</f>
        <v/>
      </c>
      <c r="F29" s="84"/>
      <c r="G29" s="64" t="str">
        <f>IFERROR(VLOOKUP($F29,①選手・馬・連絡先!$C$28:$D$42,2,FALSE),"")</f>
        <v/>
      </c>
      <c r="H29" s="84"/>
      <c r="I29" s="64" t="str">
        <f>IFERROR(VLOOKUP($H29,①選手・馬・連絡先!$C$5:$D$24,2,FALSE),"")</f>
        <v/>
      </c>
      <c r="J29" s="65">
        <f t="shared" si="0"/>
        <v>0</v>
      </c>
      <c r="K29" s="66"/>
    </row>
    <row r="30" spans="1:11" s="61" customFormat="1" ht="26.25" customHeight="1" x14ac:dyDescent="0.15">
      <c r="A30" s="61">
        <v>27</v>
      </c>
      <c r="B30" s="62" t="str">
        <f>IFERROR(VLOOKUP(C30,メニュー!D:E,2,FALSE),"")</f>
        <v/>
      </c>
      <c r="C30" s="81"/>
      <c r="D30" s="82"/>
      <c r="E30" s="63" t="str">
        <f>IFERROR(VLOOKUP(C30,メニュー!D:H,5,FALSE),"")</f>
        <v/>
      </c>
      <c r="F30" s="84"/>
      <c r="G30" s="64" t="str">
        <f>IFERROR(VLOOKUP($F30,①選手・馬・連絡先!$C$28:$D$42,2,FALSE),"")</f>
        <v/>
      </c>
      <c r="H30" s="84"/>
      <c r="I30" s="64" t="str">
        <f>IFERROR(VLOOKUP($H30,①選手・馬・連絡先!$C$5:$D$24,2,FALSE),"")</f>
        <v/>
      </c>
      <c r="J30" s="65">
        <f t="shared" si="0"/>
        <v>0</v>
      </c>
      <c r="K30" s="66"/>
    </row>
    <row r="31" spans="1:11" s="61" customFormat="1" ht="26.25" customHeight="1" x14ac:dyDescent="0.15">
      <c r="A31" s="61">
        <v>28</v>
      </c>
      <c r="B31" s="62" t="str">
        <f>IFERROR(VLOOKUP(C31,メニュー!D:E,2,FALSE),"")</f>
        <v/>
      </c>
      <c r="C31" s="81"/>
      <c r="D31" s="82"/>
      <c r="E31" s="63" t="str">
        <f>IFERROR(VLOOKUP(C31,メニュー!D:H,5,FALSE),"")</f>
        <v/>
      </c>
      <c r="F31" s="84"/>
      <c r="G31" s="64" t="str">
        <f>IFERROR(VLOOKUP($F31,①選手・馬・連絡先!$C$28:$D$42,2,FALSE),"")</f>
        <v/>
      </c>
      <c r="H31" s="84"/>
      <c r="I31" s="64" t="str">
        <f>IFERROR(VLOOKUP($H31,①選手・馬・連絡先!$C$5:$D$24,2,FALSE),"")</f>
        <v/>
      </c>
      <c r="J31" s="65">
        <f t="shared" si="0"/>
        <v>0</v>
      </c>
      <c r="K31" s="66"/>
    </row>
    <row r="32" spans="1:11" s="61" customFormat="1" ht="26.25" customHeight="1" x14ac:dyDescent="0.15">
      <c r="A32" s="61">
        <v>29</v>
      </c>
      <c r="B32" s="62" t="str">
        <f>IFERROR(VLOOKUP(C32,メニュー!D:E,2,FALSE),"")</f>
        <v/>
      </c>
      <c r="C32" s="81"/>
      <c r="D32" s="82"/>
      <c r="E32" s="63" t="str">
        <f>IFERROR(VLOOKUP(C32,メニュー!D:H,5,FALSE),"")</f>
        <v/>
      </c>
      <c r="F32" s="84"/>
      <c r="G32" s="64" t="str">
        <f>IFERROR(VLOOKUP($F32,①選手・馬・連絡先!$C$28:$D$42,2,FALSE),"")</f>
        <v/>
      </c>
      <c r="H32" s="84"/>
      <c r="I32" s="64" t="str">
        <f>IFERROR(VLOOKUP($H32,①選手・馬・連絡先!$C$5:$D$24,2,FALSE),"")</f>
        <v/>
      </c>
      <c r="J32" s="65">
        <f t="shared" si="0"/>
        <v>0</v>
      </c>
      <c r="K32" s="66"/>
    </row>
    <row r="33" spans="1:11" s="61" customFormat="1" ht="26.25" customHeight="1" x14ac:dyDescent="0.15">
      <c r="A33" s="61">
        <v>30</v>
      </c>
      <c r="B33" s="62" t="str">
        <f>IFERROR(VLOOKUP(C33,メニュー!D:E,2,FALSE),"")</f>
        <v/>
      </c>
      <c r="C33" s="81"/>
      <c r="D33" s="82"/>
      <c r="E33" s="63" t="str">
        <f>IFERROR(VLOOKUP(C33,メニュー!D:H,5,FALSE),"")</f>
        <v/>
      </c>
      <c r="F33" s="84"/>
      <c r="G33" s="64" t="str">
        <f>IFERROR(VLOOKUP($F33,①選手・馬・連絡先!$C$28:$D$42,2,FALSE),"")</f>
        <v/>
      </c>
      <c r="H33" s="84"/>
      <c r="I33" s="64" t="str">
        <f>IFERROR(VLOOKUP($H33,①選手・馬・連絡先!$C$5:$D$24,2,FALSE),"")</f>
        <v/>
      </c>
      <c r="J33" s="65">
        <f t="shared" si="0"/>
        <v>0</v>
      </c>
      <c r="K33" s="66"/>
    </row>
    <row r="34" spans="1:11" s="61" customFormat="1" ht="26.25" customHeight="1" x14ac:dyDescent="0.15">
      <c r="A34" s="61">
        <v>31</v>
      </c>
      <c r="B34" s="62" t="str">
        <f>IFERROR(VLOOKUP(C34,メニュー!D:E,2,FALSE),"")</f>
        <v/>
      </c>
      <c r="C34" s="81"/>
      <c r="D34" s="82"/>
      <c r="E34" s="63" t="str">
        <f>IFERROR(VLOOKUP(C34,メニュー!D:H,5,FALSE),"")</f>
        <v/>
      </c>
      <c r="F34" s="84"/>
      <c r="G34" s="64" t="str">
        <f>IFERROR(VLOOKUP($F34,①選手・馬・連絡先!$C$28:$D$42,2,FALSE),"")</f>
        <v/>
      </c>
      <c r="H34" s="84"/>
      <c r="I34" s="64" t="str">
        <f>IFERROR(VLOOKUP($H34,①選手・馬・連絡先!$C$5:$D$24,2,FALSE),"")</f>
        <v/>
      </c>
      <c r="J34" s="65">
        <f t="shared" si="0"/>
        <v>0</v>
      </c>
      <c r="K34" s="66"/>
    </row>
    <row r="35" spans="1:11" s="61" customFormat="1" ht="26.25" customHeight="1" x14ac:dyDescent="0.15">
      <c r="A35" s="61">
        <v>32</v>
      </c>
      <c r="B35" s="62" t="str">
        <f>IFERROR(VLOOKUP(C35,メニュー!D:E,2,FALSE),"")</f>
        <v/>
      </c>
      <c r="C35" s="81"/>
      <c r="D35" s="82"/>
      <c r="E35" s="63" t="str">
        <f>IFERROR(VLOOKUP(C35,メニュー!D:H,5,FALSE),"")</f>
        <v/>
      </c>
      <c r="F35" s="84"/>
      <c r="G35" s="64" t="str">
        <f>IFERROR(VLOOKUP($F35,①選手・馬・連絡先!$C$28:$D$42,2,FALSE),"")</f>
        <v/>
      </c>
      <c r="H35" s="84"/>
      <c r="I35" s="64" t="str">
        <f>IFERROR(VLOOKUP($H35,①選手・馬・連絡先!$C$5:$D$24,2,FALSE),"")</f>
        <v/>
      </c>
      <c r="J35" s="65">
        <f t="shared" si="0"/>
        <v>0</v>
      </c>
      <c r="K35" s="66"/>
    </row>
    <row r="36" spans="1:11" s="61" customFormat="1" ht="26.25" customHeight="1" x14ac:dyDescent="0.15">
      <c r="A36" s="61">
        <v>33</v>
      </c>
      <c r="B36" s="62" t="str">
        <f>IFERROR(VLOOKUP(C36,メニュー!D:E,2,FALSE),"")</f>
        <v/>
      </c>
      <c r="C36" s="81"/>
      <c r="D36" s="82"/>
      <c r="E36" s="63" t="str">
        <f>IFERROR(VLOOKUP(C36,メニュー!D:H,5,FALSE),"")</f>
        <v/>
      </c>
      <c r="F36" s="84"/>
      <c r="G36" s="64" t="str">
        <f>IFERROR(VLOOKUP($F36,①選手・馬・連絡先!$C$28:$D$42,2,FALSE),"")</f>
        <v/>
      </c>
      <c r="H36" s="84"/>
      <c r="I36" s="64" t="str">
        <f>IFERROR(VLOOKUP($H36,①選手・馬・連絡先!$C$5:$D$24,2,FALSE),"")</f>
        <v/>
      </c>
      <c r="J36" s="65">
        <f t="shared" si="0"/>
        <v>0</v>
      </c>
      <c r="K36" s="66"/>
    </row>
    <row r="37" spans="1:11" s="61" customFormat="1" ht="26.25" customHeight="1" x14ac:dyDescent="0.15">
      <c r="A37" s="61">
        <v>34</v>
      </c>
      <c r="B37" s="62" t="str">
        <f>IFERROR(VLOOKUP(C37,メニュー!D:E,2,FALSE),"")</f>
        <v/>
      </c>
      <c r="C37" s="81"/>
      <c r="D37" s="82"/>
      <c r="E37" s="63" t="str">
        <f>IFERROR(VLOOKUP(C37,メニュー!D:H,5,FALSE),"")</f>
        <v/>
      </c>
      <c r="F37" s="84"/>
      <c r="G37" s="64" t="str">
        <f>IFERROR(VLOOKUP($F37,①選手・馬・連絡先!$C$28:$D$42,2,FALSE),"")</f>
        <v/>
      </c>
      <c r="H37" s="84"/>
      <c r="I37" s="64" t="str">
        <f>IFERROR(VLOOKUP($H37,①選手・馬・連絡先!$C$5:$D$24,2,FALSE),"")</f>
        <v/>
      </c>
      <c r="J37" s="65">
        <f t="shared" si="0"/>
        <v>0</v>
      </c>
      <c r="K37" s="66"/>
    </row>
    <row r="38" spans="1:11" s="61" customFormat="1" ht="26.25" customHeight="1" x14ac:dyDescent="0.15">
      <c r="A38" s="61">
        <v>35</v>
      </c>
      <c r="B38" s="62" t="str">
        <f>IFERROR(VLOOKUP(C38,メニュー!D:E,2,FALSE),"")</f>
        <v/>
      </c>
      <c r="C38" s="81"/>
      <c r="D38" s="82"/>
      <c r="E38" s="63" t="str">
        <f>IFERROR(VLOOKUP(C38,メニュー!D:H,5,FALSE),"")</f>
        <v/>
      </c>
      <c r="F38" s="84"/>
      <c r="G38" s="64" t="str">
        <f>IFERROR(VLOOKUP($F38,①選手・馬・連絡先!$C$28:$D$42,2,FALSE),"")</f>
        <v/>
      </c>
      <c r="H38" s="84"/>
      <c r="I38" s="64" t="str">
        <f>IFERROR(VLOOKUP($H38,①選手・馬・連絡先!$C$5:$D$24,2,FALSE),"")</f>
        <v/>
      </c>
      <c r="J38" s="65">
        <f t="shared" si="0"/>
        <v>0</v>
      </c>
      <c r="K38" s="66"/>
    </row>
    <row r="39" spans="1:11" s="61" customFormat="1" ht="26.25" customHeight="1" x14ac:dyDescent="0.15">
      <c r="A39" s="61">
        <v>36</v>
      </c>
      <c r="B39" s="62" t="str">
        <f>IFERROR(VLOOKUP(C39,メニュー!D:E,2,FALSE),"")</f>
        <v/>
      </c>
      <c r="C39" s="81"/>
      <c r="D39" s="82"/>
      <c r="E39" s="63" t="str">
        <f>IFERROR(VLOOKUP(C39,メニュー!D:H,5,FALSE),"")</f>
        <v/>
      </c>
      <c r="F39" s="84"/>
      <c r="G39" s="64" t="str">
        <f>IFERROR(VLOOKUP($F39,①選手・馬・連絡先!$C$28:$D$42,2,FALSE),"")</f>
        <v/>
      </c>
      <c r="H39" s="84"/>
      <c r="I39" s="64" t="str">
        <f>IFERROR(VLOOKUP($H39,①選手・馬・連絡先!$C$5:$D$24,2,FALSE),"")</f>
        <v/>
      </c>
      <c r="J39" s="65">
        <f t="shared" si="0"/>
        <v>0</v>
      </c>
      <c r="K39" s="66"/>
    </row>
    <row r="40" spans="1:11" s="61" customFormat="1" ht="26.25" customHeight="1" x14ac:dyDescent="0.15">
      <c r="A40" s="61">
        <v>37</v>
      </c>
      <c r="B40" s="62" t="str">
        <f>IFERROR(VLOOKUP(C40,メニュー!D:E,2,FALSE),"")</f>
        <v/>
      </c>
      <c r="C40" s="81"/>
      <c r="D40" s="82"/>
      <c r="E40" s="63" t="str">
        <f>IFERROR(VLOOKUP(C40,メニュー!D:H,5,FALSE),"")</f>
        <v/>
      </c>
      <c r="F40" s="84"/>
      <c r="G40" s="64" t="str">
        <f>IFERROR(VLOOKUP($F40,①選手・馬・連絡先!$C$28:$D$42,2,FALSE),"")</f>
        <v/>
      </c>
      <c r="H40" s="84"/>
      <c r="I40" s="64" t="str">
        <f>IFERROR(VLOOKUP($H40,①選手・馬・連絡先!$C$5:$D$24,2,FALSE),"")</f>
        <v/>
      </c>
      <c r="J40" s="65">
        <f t="shared" si="0"/>
        <v>0</v>
      </c>
      <c r="K40" s="66"/>
    </row>
    <row r="41" spans="1:11" s="61" customFormat="1" ht="26.25" customHeight="1" x14ac:dyDescent="0.15">
      <c r="A41" s="61">
        <v>38</v>
      </c>
      <c r="B41" s="62" t="str">
        <f>IFERROR(VLOOKUP(C41,メニュー!D:E,2,FALSE),"")</f>
        <v/>
      </c>
      <c r="C41" s="81"/>
      <c r="D41" s="82"/>
      <c r="E41" s="63" t="str">
        <f>IFERROR(VLOOKUP(C41,メニュー!D:H,5,FALSE),"")</f>
        <v/>
      </c>
      <c r="F41" s="84"/>
      <c r="G41" s="64" t="str">
        <f>IFERROR(VLOOKUP($F41,①選手・馬・連絡先!$C$28:$D$42,2,FALSE),"")</f>
        <v/>
      </c>
      <c r="H41" s="84"/>
      <c r="I41" s="64" t="str">
        <f>IFERROR(VLOOKUP($H41,①選手・馬・連絡先!$C$5:$D$24,2,FALSE),"")</f>
        <v/>
      </c>
      <c r="J41" s="65">
        <f t="shared" si="0"/>
        <v>0</v>
      </c>
      <c r="K41" s="66"/>
    </row>
    <row r="42" spans="1:11" s="61" customFormat="1" ht="26.25" customHeight="1" x14ac:dyDescent="0.15">
      <c r="A42" s="61">
        <v>39</v>
      </c>
      <c r="B42" s="62" t="str">
        <f>IFERROR(VLOOKUP(C42,メニュー!D:E,2,FALSE),"")</f>
        <v/>
      </c>
      <c r="C42" s="81"/>
      <c r="D42" s="82"/>
      <c r="E42" s="63" t="str">
        <f>IFERROR(VLOOKUP(C42,メニュー!D:H,5,FALSE),"")</f>
        <v/>
      </c>
      <c r="F42" s="84"/>
      <c r="G42" s="64" t="str">
        <f>IFERROR(VLOOKUP($F42,①選手・馬・連絡先!$C$28:$D$42,2,FALSE),"")</f>
        <v/>
      </c>
      <c r="H42" s="84"/>
      <c r="I42" s="64" t="str">
        <f>IFERROR(VLOOKUP($H42,①選手・馬・連絡先!$C$5:$D$24,2,FALSE),"")</f>
        <v/>
      </c>
      <c r="J42" s="65">
        <f t="shared" si="0"/>
        <v>0</v>
      </c>
      <c r="K42" s="66"/>
    </row>
    <row r="43" spans="1:11" s="61" customFormat="1" ht="26.25" customHeight="1" x14ac:dyDescent="0.15">
      <c r="A43" s="61">
        <v>40</v>
      </c>
      <c r="B43" s="62" t="str">
        <f>IFERROR(VLOOKUP(C43,メニュー!D:E,2,FALSE),"")</f>
        <v/>
      </c>
      <c r="C43" s="81"/>
      <c r="D43" s="82"/>
      <c r="E43" s="63" t="str">
        <f>IFERROR(VLOOKUP(C43,メニュー!D:H,5,FALSE),"")</f>
        <v/>
      </c>
      <c r="F43" s="84"/>
      <c r="G43" s="64" t="str">
        <f>IFERROR(VLOOKUP($F43,①選手・馬・連絡先!$C$28:$D$42,2,FALSE),"")</f>
        <v/>
      </c>
      <c r="H43" s="84"/>
      <c r="I43" s="64" t="str">
        <f>IFERROR(VLOOKUP($H43,①選手・馬・連絡先!$C$5:$D$24,2,FALSE),"")</f>
        <v/>
      </c>
      <c r="J43" s="65">
        <f t="shared" si="0"/>
        <v>0</v>
      </c>
      <c r="K43" s="66"/>
    </row>
    <row r="44" spans="1:11" s="61" customFormat="1" ht="26.25" customHeight="1" x14ac:dyDescent="0.15">
      <c r="A44" s="61">
        <v>41</v>
      </c>
      <c r="B44" s="62" t="str">
        <f>IFERROR(VLOOKUP(C44,メニュー!D:E,2,FALSE),"")</f>
        <v/>
      </c>
      <c r="C44" s="81"/>
      <c r="D44" s="82"/>
      <c r="E44" s="63" t="str">
        <f>IFERROR(VLOOKUP(C44,メニュー!D:H,5,FALSE),"")</f>
        <v/>
      </c>
      <c r="F44" s="84"/>
      <c r="G44" s="64" t="str">
        <f>IFERROR(VLOOKUP($F44,①選手・馬・連絡先!$C$28:$D$42,2,FALSE),"")</f>
        <v/>
      </c>
      <c r="H44" s="84"/>
      <c r="I44" s="64" t="str">
        <f>IFERROR(VLOOKUP($H44,①選手・馬・連絡先!$C$5:$D$24,2,FALSE),"")</f>
        <v/>
      </c>
      <c r="J44" s="65">
        <f t="shared" si="0"/>
        <v>0</v>
      </c>
      <c r="K44" s="66"/>
    </row>
    <row r="45" spans="1:11" s="61" customFormat="1" ht="26.25" customHeight="1" x14ac:dyDescent="0.15">
      <c r="A45" s="61">
        <v>42</v>
      </c>
      <c r="B45" s="62" t="str">
        <f>IFERROR(VLOOKUP(C45,メニュー!D:E,2,FALSE),"")</f>
        <v/>
      </c>
      <c r="C45" s="81"/>
      <c r="D45" s="82"/>
      <c r="E45" s="63" t="str">
        <f>IFERROR(VLOOKUP(C45,メニュー!D:H,5,FALSE),"")</f>
        <v/>
      </c>
      <c r="F45" s="84"/>
      <c r="G45" s="64" t="str">
        <f>IFERROR(VLOOKUP($F45,①選手・馬・連絡先!$C$28:$D$42,2,FALSE),"")</f>
        <v/>
      </c>
      <c r="H45" s="84"/>
      <c r="I45" s="64" t="str">
        <f>IFERROR(VLOOKUP($H45,①選手・馬・連絡先!$C$5:$D$24,2,FALSE),"")</f>
        <v/>
      </c>
      <c r="J45" s="65">
        <f t="shared" si="0"/>
        <v>0</v>
      </c>
      <c r="K45" s="66"/>
    </row>
    <row r="46" spans="1:11" s="61" customFormat="1" ht="26.25" customHeight="1" x14ac:dyDescent="0.15">
      <c r="A46" s="61">
        <v>43</v>
      </c>
      <c r="B46" s="62" t="str">
        <f>IFERROR(VLOOKUP(C46,メニュー!D:E,2,FALSE),"")</f>
        <v/>
      </c>
      <c r="C46" s="81"/>
      <c r="D46" s="82"/>
      <c r="E46" s="63" t="str">
        <f>IFERROR(VLOOKUP(C46,メニュー!D:H,5,FALSE),"")</f>
        <v/>
      </c>
      <c r="F46" s="84"/>
      <c r="G46" s="64" t="str">
        <f>IFERROR(VLOOKUP($F46,①選手・馬・連絡先!$C$28:$D$42,2,FALSE),"")</f>
        <v/>
      </c>
      <c r="H46" s="84"/>
      <c r="I46" s="64" t="str">
        <f>IFERROR(VLOOKUP($H46,①選手・馬・連絡先!$C$5:$D$24,2,FALSE),"")</f>
        <v/>
      </c>
      <c r="J46" s="65">
        <f t="shared" si="0"/>
        <v>0</v>
      </c>
      <c r="K46" s="66"/>
    </row>
    <row r="47" spans="1:11" s="61" customFormat="1" ht="26.25" customHeight="1" x14ac:dyDescent="0.15">
      <c r="A47" s="61">
        <v>44</v>
      </c>
      <c r="B47" s="62" t="str">
        <f>IFERROR(VLOOKUP(C47,メニュー!D:E,2,FALSE),"")</f>
        <v/>
      </c>
      <c r="C47" s="81"/>
      <c r="D47" s="82"/>
      <c r="E47" s="63" t="str">
        <f>IFERROR(VLOOKUP(C47,メニュー!D:H,5,FALSE),"")</f>
        <v/>
      </c>
      <c r="F47" s="84"/>
      <c r="G47" s="64" t="str">
        <f>IFERROR(VLOOKUP($F47,①選手・馬・連絡先!$C$28:$D$42,2,FALSE),"")</f>
        <v/>
      </c>
      <c r="H47" s="84"/>
      <c r="I47" s="64" t="str">
        <f>IFERROR(VLOOKUP($H47,①選手・馬・連絡先!$C$5:$D$24,2,FALSE),"")</f>
        <v/>
      </c>
      <c r="J47" s="65">
        <f t="shared" si="0"/>
        <v>0</v>
      </c>
      <c r="K47" s="66"/>
    </row>
    <row r="48" spans="1:11" s="61" customFormat="1" ht="26.25" customHeight="1" x14ac:dyDescent="0.15">
      <c r="A48" s="61">
        <v>45</v>
      </c>
      <c r="B48" s="62" t="str">
        <f>IFERROR(VLOOKUP(C48,メニュー!D:E,2,FALSE),"")</f>
        <v/>
      </c>
      <c r="C48" s="81"/>
      <c r="D48" s="82"/>
      <c r="E48" s="63" t="str">
        <f>IFERROR(VLOOKUP(C48,メニュー!D:H,5,FALSE),"")</f>
        <v/>
      </c>
      <c r="F48" s="84"/>
      <c r="G48" s="64" t="str">
        <f>IFERROR(VLOOKUP($F48,①選手・馬・連絡先!$C$28:$D$42,2,FALSE),"")</f>
        <v/>
      </c>
      <c r="H48" s="84"/>
      <c r="I48" s="64" t="str">
        <f>IFERROR(VLOOKUP($H48,①選手・馬・連絡先!$C$5:$D$24,2,FALSE),"")</f>
        <v/>
      </c>
      <c r="J48" s="65">
        <f t="shared" si="0"/>
        <v>0</v>
      </c>
      <c r="K48" s="66"/>
    </row>
    <row r="49" spans="1:11" s="61" customFormat="1" ht="26.25" customHeight="1" x14ac:dyDescent="0.15">
      <c r="A49" s="61">
        <v>46</v>
      </c>
      <c r="B49" s="62" t="str">
        <f>IFERROR(VLOOKUP(C49,メニュー!D:E,2,FALSE),"")</f>
        <v/>
      </c>
      <c r="C49" s="81"/>
      <c r="D49" s="82"/>
      <c r="E49" s="63" t="str">
        <f>IFERROR(VLOOKUP(C49,メニュー!D:H,5,FALSE),"")</f>
        <v/>
      </c>
      <c r="F49" s="84"/>
      <c r="G49" s="64" t="str">
        <f>IFERROR(VLOOKUP($F49,①選手・馬・連絡先!$C$28:$D$42,2,FALSE),"")</f>
        <v/>
      </c>
      <c r="H49" s="84"/>
      <c r="I49" s="64" t="str">
        <f>IFERROR(VLOOKUP($H49,①選手・馬・連絡先!$C$5:$D$24,2,FALSE),"")</f>
        <v/>
      </c>
      <c r="J49" s="65">
        <f t="shared" si="0"/>
        <v>0</v>
      </c>
      <c r="K49" s="66"/>
    </row>
    <row r="50" spans="1:11" s="61" customFormat="1" ht="26.25" customHeight="1" x14ac:dyDescent="0.15">
      <c r="A50" s="61">
        <v>47</v>
      </c>
      <c r="B50" s="62" t="str">
        <f>IFERROR(VLOOKUP(C50,メニュー!D:E,2,FALSE),"")</f>
        <v/>
      </c>
      <c r="C50" s="81"/>
      <c r="D50" s="82"/>
      <c r="E50" s="63" t="str">
        <f>IFERROR(VLOOKUP(C50,メニュー!D:H,5,FALSE),"")</f>
        <v/>
      </c>
      <c r="F50" s="84"/>
      <c r="G50" s="64" t="str">
        <f>IFERROR(VLOOKUP($F50,①選手・馬・連絡先!$C$28:$D$42,2,FALSE),"")</f>
        <v/>
      </c>
      <c r="H50" s="84"/>
      <c r="I50" s="64" t="str">
        <f>IFERROR(VLOOKUP($H50,①選手・馬・連絡先!$C$5:$D$24,2,FALSE),"")</f>
        <v/>
      </c>
      <c r="J50" s="65">
        <f t="shared" si="0"/>
        <v>0</v>
      </c>
      <c r="K50" s="66"/>
    </row>
    <row r="51" spans="1:11" s="61" customFormat="1" ht="26.25" customHeight="1" x14ac:dyDescent="0.15">
      <c r="A51" s="61">
        <v>48</v>
      </c>
      <c r="B51" s="62" t="str">
        <f>IFERROR(VLOOKUP(C51,メニュー!D:E,2,FALSE),"")</f>
        <v/>
      </c>
      <c r="C51" s="81"/>
      <c r="D51" s="82"/>
      <c r="E51" s="63" t="str">
        <f>IFERROR(VLOOKUP(C51,メニュー!D:H,5,FALSE),"")</f>
        <v/>
      </c>
      <c r="F51" s="84"/>
      <c r="G51" s="64" t="str">
        <f>IFERROR(VLOOKUP($F51,①選手・馬・連絡先!$C$28:$D$42,2,FALSE),"")</f>
        <v/>
      </c>
      <c r="H51" s="84"/>
      <c r="I51" s="64" t="str">
        <f>IFERROR(VLOOKUP($H51,①選手・馬・連絡先!$C$5:$D$24,2,FALSE),"")</f>
        <v/>
      </c>
      <c r="J51" s="65">
        <f t="shared" si="0"/>
        <v>0</v>
      </c>
      <c r="K51" s="66"/>
    </row>
    <row r="52" spans="1:11" s="61" customFormat="1" ht="26.25" customHeight="1" x14ac:dyDescent="0.15">
      <c r="A52" s="61">
        <v>49</v>
      </c>
      <c r="B52" s="62" t="str">
        <f>IFERROR(VLOOKUP(C52,メニュー!D:E,2,FALSE),"")</f>
        <v/>
      </c>
      <c r="C52" s="81"/>
      <c r="D52" s="82"/>
      <c r="E52" s="63" t="str">
        <f>IFERROR(VLOOKUP(C52,メニュー!D:H,5,FALSE),"")</f>
        <v/>
      </c>
      <c r="F52" s="84"/>
      <c r="G52" s="64" t="str">
        <f>IFERROR(VLOOKUP($F52,①選手・馬・連絡先!$C$28:$D$42,2,FALSE),"")</f>
        <v/>
      </c>
      <c r="H52" s="84"/>
      <c r="I52" s="64" t="str">
        <f>IFERROR(VLOOKUP($H52,①選手・馬・連絡先!$C$5:$D$24,2,FALSE),"")</f>
        <v/>
      </c>
      <c r="J52" s="65">
        <f t="shared" si="0"/>
        <v>0</v>
      </c>
      <c r="K52" s="66"/>
    </row>
    <row r="53" spans="1:11" s="61" customFormat="1" ht="26.25" customHeight="1" x14ac:dyDescent="0.15">
      <c r="A53" s="61">
        <v>50</v>
      </c>
      <c r="B53" s="62" t="str">
        <f>IFERROR(VLOOKUP(C53,メニュー!D:E,2,FALSE),"")</f>
        <v/>
      </c>
      <c r="C53" s="81"/>
      <c r="D53" s="82"/>
      <c r="E53" s="63" t="str">
        <f>IFERROR(VLOOKUP(C53,メニュー!D:H,5,FALSE),"")</f>
        <v/>
      </c>
      <c r="F53" s="84"/>
      <c r="G53" s="64" t="str">
        <f>IFERROR(VLOOKUP($F53,①選手・馬・連絡先!$C$28:$D$42,2,FALSE),"")</f>
        <v/>
      </c>
      <c r="H53" s="84"/>
      <c r="I53" s="64" t="str">
        <f>IFERROR(VLOOKUP($H53,①選手・馬・連絡先!$C$5:$D$24,2,FALSE),"")</f>
        <v/>
      </c>
      <c r="J53" s="65">
        <f t="shared" si="0"/>
        <v>0</v>
      </c>
      <c r="K53" s="66"/>
    </row>
    <row r="54" spans="1:11" ht="26.25" customHeight="1" x14ac:dyDescent="0.15">
      <c r="B54" s="18" t="s">
        <v>67</v>
      </c>
      <c r="C54" s="67"/>
      <c r="D54" s="68"/>
      <c r="E54" s="68"/>
      <c r="F54" s="69"/>
      <c r="G54" s="70"/>
      <c r="H54" s="114" t="s">
        <v>50</v>
      </c>
      <c r="I54" s="115"/>
      <c r="J54" s="116">
        <f>+SUM(J4:J53)</f>
        <v>0</v>
      </c>
      <c r="K54" s="117"/>
    </row>
    <row r="55" spans="1:11" ht="15" customHeight="1" x14ac:dyDescent="0.15">
      <c r="B55" s="18" t="s">
        <v>68</v>
      </c>
      <c r="C55" s="67"/>
      <c r="D55" s="68"/>
      <c r="E55" s="68"/>
      <c r="F55" s="69"/>
      <c r="G55" s="70"/>
      <c r="H55" s="69"/>
      <c r="I55" s="70"/>
      <c r="J55" s="71"/>
      <c r="K55" s="72"/>
    </row>
    <row r="56" spans="1:11" ht="21" customHeight="1" x14ac:dyDescent="0.15"/>
    <row r="57" spans="1:11" ht="21" customHeight="1" x14ac:dyDescent="0.15"/>
    <row r="58" spans="1:11" ht="21" customHeight="1" x14ac:dyDescent="0.15"/>
    <row r="59" spans="1:11" ht="21" customHeight="1" x14ac:dyDescent="0.15"/>
    <row r="60" spans="1:11" ht="21" customHeight="1" x14ac:dyDescent="0.15"/>
    <row r="61" spans="1:11" ht="21" customHeight="1" x14ac:dyDescent="0.15"/>
    <row r="62" spans="1:11" ht="21" customHeight="1" x14ac:dyDescent="0.15"/>
    <row r="63" spans="1:11" ht="21" customHeight="1" x14ac:dyDescent="0.15"/>
    <row r="64" spans="1:11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</sheetData>
  <mergeCells count="3">
    <mergeCell ref="F2:G2"/>
    <mergeCell ref="H54:I54"/>
    <mergeCell ref="J54:K54"/>
  </mergeCells>
  <phoneticPr fontId="2"/>
  <pageMargins left="0.70866141732283472" right="0.70866141732283472" top="0.74803149606299213" bottom="0.74803149606299213" header="0.31496062992125984" footer="0.31496062992125984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51AC3D-A26D-4215-A499-B3CFA3102A09}">
          <x14:formula1>
            <xm:f>①選手・馬・連絡先!$C$28:$C$42</xm:f>
          </x14:formula1>
          <xm:sqref>F4:F53</xm:sqref>
        </x14:dataValidation>
        <x14:dataValidation type="list" allowBlank="1" showInputMessage="1" showErrorMessage="1" xr:uid="{3ADBC84D-C8D6-48F0-8A63-CC9305D14F17}">
          <x14:formula1>
            <xm:f>①選手・馬・連絡先!$C$5:$C$24</xm:f>
          </x14:formula1>
          <xm:sqref>H4:H53</xm:sqref>
        </x14:dataValidation>
        <x14:dataValidation type="list" allowBlank="1" showInputMessage="1" showErrorMessage="1" xr:uid="{CE874294-C832-4489-99C9-160FCECC6367}">
          <x14:formula1>
            <xm:f>メニュー!$J$1:$J$2</xm:f>
          </x14:formula1>
          <xm:sqref>D4:D53</xm:sqref>
        </x14:dataValidation>
        <x14:dataValidation type="list" allowBlank="1" showInputMessage="1" showErrorMessage="1" xr:uid="{B267C7D8-D815-4605-8F3B-C0F9E897048C}">
          <x14:formula1>
            <xm:f>メニュー!$D$2:$D$29</xm:f>
          </x14:formula1>
          <xm:sqref>C4:C53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7171-838B-4430-B1C3-BF4227B6D312}">
  <sheetPr>
    <tabColor rgb="FFFF0000"/>
  </sheetPr>
  <dimension ref="A1:J81"/>
  <sheetViews>
    <sheetView workbookViewId="0">
      <selection activeCell="J16" sqref="J16"/>
    </sheetView>
  </sheetViews>
  <sheetFormatPr defaultRowHeight="13.5" x14ac:dyDescent="0.15"/>
  <cols>
    <col min="4" max="4" width="4.125" customWidth="1"/>
    <col min="5" max="5" width="10" customWidth="1"/>
    <col min="6" max="6" width="3.875" customWidth="1"/>
    <col min="7" max="7" width="30.625" customWidth="1"/>
  </cols>
  <sheetData>
    <row r="1" spans="1:10" ht="14.25" thickBot="1" x14ac:dyDescent="0.2">
      <c r="A1" t="s">
        <v>51</v>
      </c>
      <c r="B1" t="s">
        <v>54</v>
      </c>
      <c r="C1" t="s">
        <v>69</v>
      </c>
      <c r="D1" s="16" t="s">
        <v>10</v>
      </c>
      <c r="E1" s="16"/>
      <c r="F1" s="15" t="s">
        <v>9</v>
      </c>
      <c r="G1" s="75" t="s">
        <v>8</v>
      </c>
      <c r="J1" t="s">
        <v>56</v>
      </c>
    </row>
    <row r="2" spans="1:10" ht="14.25" thickBot="1" x14ac:dyDescent="0.2">
      <c r="A2" t="s">
        <v>52</v>
      </c>
      <c r="B2" t="s">
        <v>55</v>
      </c>
      <c r="C2" t="s">
        <v>70</v>
      </c>
      <c r="D2">
        <v>1</v>
      </c>
      <c r="E2" s="79">
        <v>46137</v>
      </c>
      <c r="F2" s="14" t="s">
        <v>7</v>
      </c>
      <c r="G2" s="87" t="s">
        <v>3</v>
      </c>
      <c r="H2" t="s">
        <v>78</v>
      </c>
      <c r="J2" t="s">
        <v>49</v>
      </c>
    </row>
    <row r="3" spans="1:10" ht="14.25" thickBot="1" x14ac:dyDescent="0.2">
      <c r="A3" t="s">
        <v>53</v>
      </c>
      <c r="C3" t="s">
        <v>71</v>
      </c>
      <c r="D3">
        <v>2</v>
      </c>
      <c r="E3" s="79">
        <v>46137</v>
      </c>
      <c r="F3" s="13" t="s">
        <v>7</v>
      </c>
      <c r="G3" s="88" t="s">
        <v>5</v>
      </c>
      <c r="H3" t="s">
        <v>79</v>
      </c>
    </row>
    <row r="4" spans="1:10" ht="14.25" thickBot="1" x14ac:dyDescent="0.2">
      <c r="C4" t="s">
        <v>72</v>
      </c>
      <c r="D4">
        <v>3</v>
      </c>
      <c r="E4" s="79">
        <v>46137</v>
      </c>
      <c r="F4" s="13" t="s">
        <v>7</v>
      </c>
      <c r="G4" s="88" t="s">
        <v>4</v>
      </c>
      <c r="H4" t="s">
        <v>80</v>
      </c>
    </row>
    <row r="5" spans="1:10" ht="14.25" thickBot="1" x14ac:dyDescent="0.2">
      <c r="C5" t="s">
        <v>73</v>
      </c>
      <c r="D5">
        <v>4</v>
      </c>
      <c r="E5" s="79">
        <v>46137</v>
      </c>
      <c r="F5" s="13" t="s">
        <v>7</v>
      </c>
      <c r="G5" s="88" t="s">
        <v>2</v>
      </c>
      <c r="H5" t="s">
        <v>81</v>
      </c>
    </row>
    <row r="6" spans="1:10" ht="14.25" thickBot="1" x14ac:dyDescent="0.2">
      <c r="C6" t="s">
        <v>74</v>
      </c>
      <c r="D6">
        <v>5</v>
      </c>
      <c r="E6" s="79">
        <v>46137</v>
      </c>
      <c r="F6" s="13" t="s">
        <v>7</v>
      </c>
      <c r="G6" s="89" t="s">
        <v>6</v>
      </c>
      <c r="H6" t="s">
        <v>82</v>
      </c>
    </row>
    <row r="7" spans="1:10" ht="14.25" thickBot="1" x14ac:dyDescent="0.2">
      <c r="C7" t="s">
        <v>75</v>
      </c>
      <c r="D7">
        <v>6</v>
      </c>
      <c r="E7" s="79">
        <v>46137</v>
      </c>
      <c r="F7" s="13" t="s">
        <v>7</v>
      </c>
      <c r="G7" s="88" t="s">
        <v>94</v>
      </c>
      <c r="H7" t="s">
        <v>96</v>
      </c>
    </row>
    <row r="8" spans="1:10" ht="14.25" thickBot="1" x14ac:dyDescent="0.2">
      <c r="C8" t="s">
        <v>76</v>
      </c>
      <c r="D8">
        <v>7</v>
      </c>
      <c r="E8" s="79">
        <v>46137</v>
      </c>
      <c r="F8" s="13" t="s">
        <v>7</v>
      </c>
      <c r="G8" s="88" t="s">
        <v>59</v>
      </c>
      <c r="H8" t="s">
        <v>83</v>
      </c>
    </row>
    <row r="9" spans="1:10" ht="14.25" thickBot="1" x14ac:dyDescent="0.2">
      <c r="C9" t="s">
        <v>77</v>
      </c>
      <c r="D9">
        <v>8</v>
      </c>
      <c r="E9" s="79">
        <v>46137</v>
      </c>
      <c r="F9" s="13" t="s">
        <v>7</v>
      </c>
      <c r="G9" s="89" t="s">
        <v>60</v>
      </c>
      <c r="H9" t="s">
        <v>84</v>
      </c>
    </row>
    <row r="10" spans="1:10" ht="14.25" thickBot="1" x14ac:dyDescent="0.2">
      <c r="D10">
        <v>9</v>
      </c>
      <c r="E10" s="79">
        <v>46137</v>
      </c>
      <c r="F10" s="85" t="s">
        <v>7</v>
      </c>
      <c r="G10" s="91" t="s">
        <v>61</v>
      </c>
      <c r="H10" t="s">
        <v>85</v>
      </c>
    </row>
    <row r="11" spans="1:10" ht="14.25" thickBot="1" x14ac:dyDescent="0.2">
      <c r="D11">
        <v>10</v>
      </c>
      <c r="E11" s="79">
        <v>46137</v>
      </c>
      <c r="F11" s="86" t="s">
        <v>0</v>
      </c>
      <c r="G11" s="92" t="s">
        <v>95</v>
      </c>
      <c r="H11" t="s">
        <v>86</v>
      </c>
    </row>
    <row r="12" spans="1:10" ht="14.25" thickBot="1" x14ac:dyDescent="0.2">
      <c r="D12">
        <v>11</v>
      </c>
      <c r="E12" s="79">
        <v>46137</v>
      </c>
      <c r="F12" s="86" t="s">
        <v>0</v>
      </c>
      <c r="G12" s="87" t="s">
        <v>1</v>
      </c>
      <c r="H12" t="s">
        <v>92</v>
      </c>
    </row>
    <row r="13" spans="1:10" ht="14.25" thickBot="1" x14ac:dyDescent="0.2">
      <c r="D13">
        <v>12</v>
      </c>
      <c r="E13" s="79">
        <v>46137</v>
      </c>
      <c r="F13" s="86" t="s">
        <v>0</v>
      </c>
      <c r="G13" s="88" t="s">
        <v>62</v>
      </c>
      <c r="H13" t="s">
        <v>87</v>
      </c>
    </row>
    <row r="14" spans="1:10" ht="14.25" thickBot="1" x14ac:dyDescent="0.2">
      <c r="D14">
        <v>13</v>
      </c>
      <c r="E14" s="79">
        <v>46137</v>
      </c>
      <c r="F14" s="86" t="s">
        <v>0</v>
      </c>
      <c r="G14" s="12" t="s">
        <v>63</v>
      </c>
      <c r="H14" t="s">
        <v>88</v>
      </c>
    </row>
    <row r="15" spans="1:10" ht="14.25" thickBot="1" x14ac:dyDescent="0.2">
      <c r="D15">
        <v>14</v>
      </c>
      <c r="E15" s="79">
        <v>46137</v>
      </c>
      <c r="F15" s="86" t="s">
        <v>0</v>
      </c>
      <c r="G15" s="88" t="s">
        <v>58</v>
      </c>
      <c r="H15" t="s">
        <v>89</v>
      </c>
    </row>
    <row r="16" spans="1:10" ht="14.25" thickBot="1" x14ac:dyDescent="0.2">
      <c r="D16">
        <v>15</v>
      </c>
      <c r="E16" s="79">
        <v>46138</v>
      </c>
      <c r="F16" s="13" t="s">
        <v>7</v>
      </c>
      <c r="G16" s="89" t="s">
        <v>3</v>
      </c>
      <c r="H16" t="s">
        <v>78</v>
      </c>
    </row>
    <row r="17" spans="4:8" ht="14.25" thickBot="1" x14ac:dyDescent="0.2">
      <c r="D17">
        <v>16</v>
      </c>
      <c r="E17" s="79">
        <v>46138</v>
      </c>
      <c r="F17" s="13" t="s">
        <v>7</v>
      </c>
      <c r="G17" s="89" t="s">
        <v>5</v>
      </c>
      <c r="H17" t="s">
        <v>79</v>
      </c>
    </row>
    <row r="18" spans="4:8" ht="14.25" thickBot="1" x14ac:dyDescent="0.2">
      <c r="D18">
        <v>17</v>
      </c>
      <c r="E18" s="79">
        <v>46138</v>
      </c>
      <c r="F18" s="13" t="s">
        <v>7</v>
      </c>
      <c r="G18" s="89" t="s">
        <v>4</v>
      </c>
      <c r="H18" t="s">
        <v>80</v>
      </c>
    </row>
    <row r="19" spans="4:8" ht="14.25" thickBot="1" x14ac:dyDescent="0.2">
      <c r="D19">
        <v>18</v>
      </c>
      <c r="E19" s="79">
        <v>46138</v>
      </c>
      <c r="F19" s="13" t="s">
        <v>7</v>
      </c>
      <c r="G19" s="89" t="s">
        <v>2</v>
      </c>
      <c r="H19" t="s">
        <v>81</v>
      </c>
    </row>
    <row r="20" spans="4:8" ht="14.25" thickBot="1" x14ac:dyDescent="0.2">
      <c r="D20">
        <v>19</v>
      </c>
      <c r="E20" s="79">
        <v>46138</v>
      </c>
      <c r="F20" s="13" t="s">
        <v>7</v>
      </c>
      <c r="G20" s="93" t="s">
        <v>6</v>
      </c>
      <c r="H20" t="s">
        <v>82</v>
      </c>
    </row>
    <row r="21" spans="4:8" ht="14.25" thickBot="1" x14ac:dyDescent="0.2">
      <c r="D21">
        <v>20</v>
      </c>
      <c r="E21" s="79">
        <v>46138</v>
      </c>
      <c r="F21" s="13" t="s">
        <v>7</v>
      </c>
      <c r="G21" s="94" t="s">
        <v>94</v>
      </c>
      <c r="H21" t="s">
        <v>78</v>
      </c>
    </row>
    <row r="22" spans="4:8" ht="14.25" thickBot="1" x14ac:dyDescent="0.2">
      <c r="D22">
        <v>21</v>
      </c>
      <c r="E22" s="79">
        <v>46138</v>
      </c>
      <c r="F22" s="13" t="s">
        <v>7</v>
      </c>
      <c r="G22" s="90" t="s">
        <v>64</v>
      </c>
      <c r="H22" t="s">
        <v>90</v>
      </c>
    </row>
    <row r="23" spans="4:8" ht="14.25" thickBot="1" x14ac:dyDescent="0.2">
      <c r="D23">
        <v>22</v>
      </c>
      <c r="E23" s="79">
        <v>46138</v>
      </c>
      <c r="F23" s="13" t="s">
        <v>7</v>
      </c>
      <c r="G23" s="90" t="s">
        <v>65</v>
      </c>
      <c r="H23" t="s">
        <v>91</v>
      </c>
    </row>
    <row r="24" spans="4:8" ht="14.25" thickBot="1" x14ac:dyDescent="0.2">
      <c r="D24">
        <v>23</v>
      </c>
      <c r="E24" s="79">
        <v>46138</v>
      </c>
      <c r="F24" s="13" t="s">
        <v>7</v>
      </c>
      <c r="G24" s="89" t="s">
        <v>66</v>
      </c>
      <c r="H24" t="s">
        <v>80</v>
      </c>
    </row>
    <row r="25" spans="4:8" ht="14.25" thickBot="1" x14ac:dyDescent="0.2">
      <c r="D25">
        <v>24</v>
      </c>
      <c r="E25" s="79">
        <v>46138</v>
      </c>
      <c r="F25" s="13" t="s">
        <v>98</v>
      </c>
      <c r="G25" s="90" t="s">
        <v>95</v>
      </c>
      <c r="H25" t="s">
        <v>86</v>
      </c>
    </row>
    <row r="26" spans="4:8" ht="14.25" thickBot="1" x14ac:dyDescent="0.2">
      <c r="D26">
        <v>25</v>
      </c>
      <c r="E26" s="79">
        <v>46138</v>
      </c>
      <c r="F26" s="13" t="s">
        <v>98</v>
      </c>
      <c r="G26" s="90" t="s">
        <v>1</v>
      </c>
      <c r="H26" t="s">
        <v>92</v>
      </c>
    </row>
    <row r="27" spans="4:8" ht="14.25" thickBot="1" x14ac:dyDescent="0.2">
      <c r="D27">
        <v>26</v>
      </c>
      <c r="E27" s="79">
        <v>46138</v>
      </c>
      <c r="F27" s="13" t="s">
        <v>98</v>
      </c>
      <c r="G27" s="90" t="s">
        <v>62</v>
      </c>
      <c r="H27" t="s">
        <v>93</v>
      </c>
    </row>
    <row r="28" spans="4:8" ht="14.25" thickBot="1" x14ac:dyDescent="0.2">
      <c r="D28">
        <v>27</v>
      </c>
      <c r="E28" s="79">
        <v>46138</v>
      </c>
      <c r="F28" s="13" t="s">
        <v>98</v>
      </c>
      <c r="G28" s="89" t="s">
        <v>63</v>
      </c>
      <c r="H28" t="s">
        <v>88</v>
      </c>
    </row>
    <row r="29" spans="4:8" x14ac:dyDescent="0.15">
      <c r="D29">
        <v>28</v>
      </c>
      <c r="E29" s="79">
        <v>46138</v>
      </c>
      <c r="F29" s="13" t="s">
        <v>98</v>
      </c>
      <c r="G29" s="95" t="s">
        <v>58</v>
      </c>
      <c r="H29" t="s">
        <v>89</v>
      </c>
    </row>
    <row r="30" spans="4:8" x14ac:dyDescent="0.15">
      <c r="E30" s="96"/>
      <c r="F30" s="17"/>
      <c r="G30" s="12"/>
    </row>
    <row r="31" spans="4:8" x14ac:dyDescent="0.15">
      <c r="E31" s="96"/>
      <c r="F31" s="17"/>
      <c r="G31" s="12"/>
    </row>
    <row r="32" spans="4:8" x14ac:dyDescent="0.15">
      <c r="E32" s="96"/>
      <c r="F32" s="17"/>
      <c r="G32" s="12"/>
    </row>
    <row r="33" spans="4:7" x14ac:dyDescent="0.15">
      <c r="E33" s="96"/>
      <c r="F33" s="17"/>
      <c r="G33" s="12"/>
    </row>
    <row r="35" spans="4:7" x14ac:dyDescent="0.15">
      <c r="D35" s="1"/>
      <c r="E35" s="1"/>
      <c r="F35" s="1"/>
      <c r="G35" s="1"/>
    </row>
    <row r="36" spans="4:7" x14ac:dyDescent="0.15">
      <c r="D36" s="1"/>
      <c r="E36" s="1"/>
      <c r="F36" s="1"/>
      <c r="G36" s="1"/>
    </row>
    <row r="37" spans="4:7" x14ac:dyDescent="0.15">
      <c r="D37" s="5"/>
      <c r="E37" s="5"/>
      <c r="F37" s="5"/>
      <c r="G37" s="5"/>
    </row>
    <row r="38" spans="4:7" x14ac:dyDescent="0.15">
      <c r="D38" s="2"/>
      <c r="E38" s="2"/>
      <c r="F38" s="2"/>
      <c r="G38" s="2"/>
    </row>
    <row r="39" spans="4:7" x14ac:dyDescent="0.15">
      <c r="D39" s="9"/>
      <c r="E39" s="9"/>
      <c r="F39" s="9"/>
      <c r="G39" s="9"/>
    </row>
    <row r="41" spans="4:7" x14ac:dyDescent="0.15">
      <c r="D41" s="2"/>
      <c r="E41" s="2"/>
      <c r="F41" s="2"/>
      <c r="G41" s="2"/>
    </row>
    <row r="42" spans="4:7" x14ac:dyDescent="0.15">
      <c r="D42" s="2"/>
      <c r="E42" s="2"/>
      <c r="F42" s="2"/>
      <c r="G42" s="2"/>
    </row>
    <row r="43" spans="4:7" x14ac:dyDescent="0.15">
      <c r="D43" s="11"/>
      <c r="E43" s="11"/>
      <c r="F43" s="11"/>
      <c r="G43" s="11"/>
    </row>
    <row r="44" spans="4:7" x14ac:dyDescent="0.15">
      <c r="D44" s="2"/>
      <c r="E44" s="2"/>
      <c r="F44" s="2"/>
      <c r="G44" s="2"/>
    </row>
    <row r="45" spans="4:7" x14ac:dyDescent="0.15">
      <c r="D45" s="1"/>
      <c r="E45" s="1"/>
      <c r="F45" s="1"/>
      <c r="G45" s="1"/>
    </row>
    <row r="46" spans="4:7" x14ac:dyDescent="0.15">
      <c r="D46" s="1"/>
      <c r="E46" s="1"/>
      <c r="F46" s="1"/>
      <c r="G46" s="1"/>
    </row>
    <row r="47" spans="4:7" x14ac:dyDescent="0.15">
      <c r="D47" s="1"/>
      <c r="E47" s="1"/>
      <c r="F47" s="1"/>
      <c r="G47" s="1"/>
    </row>
    <row r="48" spans="4:7" x14ac:dyDescent="0.15">
      <c r="D48" s="1"/>
      <c r="E48" s="1"/>
      <c r="F48" s="1"/>
      <c r="G48" s="1"/>
    </row>
    <row r="50" spans="4:7" x14ac:dyDescent="0.15">
      <c r="D50" s="2"/>
      <c r="E50" s="2"/>
      <c r="F50" s="2"/>
      <c r="G50" s="2"/>
    </row>
    <row r="51" spans="4:7" x14ac:dyDescent="0.15">
      <c r="D51" s="2"/>
      <c r="E51" s="2"/>
      <c r="F51" s="2"/>
      <c r="G51" s="2"/>
    </row>
    <row r="52" spans="4:7" x14ac:dyDescent="0.15">
      <c r="D52" s="10"/>
      <c r="E52" s="10"/>
      <c r="F52" s="10"/>
      <c r="G52" s="10"/>
    </row>
    <row r="53" spans="4:7" x14ac:dyDescent="0.15">
      <c r="D53" s="2"/>
      <c r="E53" s="2"/>
      <c r="F53" s="2"/>
      <c r="G53" s="2"/>
    </row>
    <row r="55" spans="4:7" x14ac:dyDescent="0.15">
      <c r="D55" s="1"/>
      <c r="E55" s="1"/>
      <c r="F55" s="9"/>
      <c r="G55" s="9"/>
    </row>
    <row r="56" spans="4:7" x14ac:dyDescent="0.15">
      <c r="D56" s="1"/>
      <c r="E56" s="1"/>
      <c r="F56" s="9"/>
      <c r="G56" s="9"/>
    </row>
    <row r="57" spans="4:7" x14ac:dyDescent="0.15">
      <c r="D57" s="2"/>
      <c r="E57" s="2"/>
      <c r="F57" s="2"/>
      <c r="G57" s="2"/>
    </row>
    <row r="58" spans="4:7" x14ac:dyDescent="0.15">
      <c r="D58" s="7"/>
      <c r="E58" s="7"/>
      <c r="F58" s="7"/>
      <c r="G58" s="7"/>
    </row>
    <row r="59" spans="4:7" x14ac:dyDescent="0.15">
      <c r="D59" s="7"/>
      <c r="E59" s="7"/>
      <c r="F59" s="7"/>
      <c r="G59" s="7"/>
    </row>
    <row r="60" spans="4:7" x14ac:dyDescent="0.15">
      <c r="D60" s="8"/>
      <c r="E60" s="2"/>
      <c r="F60" s="2"/>
      <c r="G60" s="2"/>
    </row>
    <row r="61" spans="4:7" x14ac:dyDescent="0.15">
      <c r="D61" s="7"/>
      <c r="E61" s="2"/>
    </row>
    <row r="62" spans="4:7" x14ac:dyDescent="0.15">
      <c r="D62" s="7"/>
      <c r="E62" s="2"/>
    </row>
    <row r="63" spans="4:7" x14ac:dyDescent="0.15">
      <c r="D63" s="6"/>
      <c r="E63" s="4"/>
    </row>
    <row r="64" spans="4:7" x14ac:dyDescent="0.15">
      <c r="D64" s="2"/>
      <c r="E64" s="2"/>
      <c r="F64" s="5"/>
      <c r="G64" s="5"/>
    </row>
    <row r="65" spans="4:7" x14ac:dyDescent="0.15">
      <c r="D65" s="2"/>
      <c r="E65" s="2"/>
      <c r="F65" s="5"/>
      <c r="G65" s="5"/>
    </row>
    <row r="66" spans="4:7" x14ac:dyDescent="0.15">
      <c r="D66" s="2"/>
      <c r="E66" s="2"/>
      <c r="F66" s="5"/>
      <c r="G66" s="5"/>
    </row>
    <row r="67" spans="4:7" x14ac:dyDescent="0.15">
      <c r="D67" s="2"/>
      <c r="E67" s="2"/>
      <c r="F67" s="5"/>
      <c r="G67" s="5"/>
    </row>
    <row r="68" spans="4:7" x14ac:dyDescent="0.15">
      <c r="D68" s="2"/>
      <c r="E68" s="2"/>
      <c r="F68" s="5"/>
      <c r="G68" s="5"/>
    </row>
    <row r="69" spans="4:7" x14ac:dyDescent="0.15">
      <c r="D69" s="2"/>
      <c r="E69" s="2"/>
      <c r="F69" s="5"/>
      <c r="G69" s="5"/>
    </row>
    <row r="70" spans="4:7" x14ac:dyDescent="0.15">
      <c r="D70" s="2"/>
      <c r="E70" s="2"/>
      <c r="F70" s="5"/>
      <c r="G70" s="5"/>
    </row>
    <row r="71" spans="4:7" x14ac:dyDescent="0.15">
      <c r="D71" s="2"/>
      <c r="E71" s="2"/>
      <c r="F71" s="2"/>
      <c r="G71" s="2"/>
    </row>
    <row r="74" spans="4:7" x14ac:dyDescent="0.15">
      <c r="D74" s="3"/>
      <c r="E74" s="3"/>
      <c r="F74" s="3"/>
      <c r="G74" s="3"/>
    </row>
    <row r="75" spans="4:7" x14ac:dyDescent="0.15">
      <c r="D75" s="1"/>
      <c r="E75" s="1"/>
      <c r="F75" s="1"/>
      <c r="G75" s="1"/>
    </row>
    <row r="76" spans="4:7" x14ac:dyDescent="0.15">
      <c r="D76" s="1"/>
      <c r="E76" s="1"/>
      <c r="F76" s="1"/>
      <c r="G76" s="1"/>
    </row>
    <row r="79" spans="4:7" x14ac:dyDescent="0.15">
      <c r="D79" s="1"/>
      <c r="E79" s="1"/>
      <c r="F79" s="1"/>
      <c r="G79" s="1"/>
    </row>
    <row r="80" spans="4:7" x14ac:dyDescent="0.15">
      <c r="D80" s="1"/>
      <c r="E80" s="1"/>
      <c r="F80" s="1"/>
      <c r="G80" s="1"/>
    </row>
    <row r="81" spans="4:7" x14ac:dyDescent="0.15">
      <c r="D81" s="1"/>
      <c r="E81" s="1"/>
      <c r="F81" s="1"/>
      <c r="G81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①選手・馬・連絡先</vt:lpstr>
      <vt:lpstr>➁エントリー</vt:lpstr>
      <vt:lpstr>メニュー</vt:lpstr>
      <vt:lpstr>①選手・馬・連絡先!Print_Area</vt:lpstr>
      <vt:lpstr>'➁エントリー'!Print_Area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喜子 原田</cp:lastModifiedBy>
  <cp:lastPrinted>2026-02-22T10:09:36Z</cp:lastPrinted>
  <dcterms:created xsi:type="dcterms:W3CDTF">2021-08-14T03:27:46Z</dcterms:created>
  <dcterms:modified xsi:type="dcterms:W3CDTF">2026-03-05T04:48:52Z</dcterms:modified>
</cp:coreProperties>
</file>