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esktop\2026蒜ドレ\"/>
    </mc:Choice>
  </mc:AlternateContent>
  <xr:revisionPtr revIDLastSave="0" documentId="13_ncr:1_{8B291772-8AAE-4276-9BF2-1EEC1E3F756E}" xr6:coauthVersionLast="47" xr6:coauthVersionMax="47" xr10:uidLastSave="{00000000-0000-0000-0000-000000000000}"/>
  <bookViews>
    <workbookView xWindow="-120" yWindow="-120" windowWidth="29040" windowHeight="15720" xr2:uid="{32B8FDB9-6B37-4F8A-A4D3-94FB315230E4}"/>
  </bookViews>
  <sheets>
    <sheet name="①選手・馬・連絡先" sheetId="2" r:id="rId1"/>
    <sheet name="➁エントリー" sheetId="3" r:id="rId2"/>
    <sheet name="RRC申込書（入力用）" sheetId="6" r:id="rId3"/>
    <sheet name="RRC申込書（手書き用）" sheetId="7" r:id="rId4"/>
    <sheet name="メニュー" sheetId="4" state="hidden" r:id="rId5"/>
  </sheets>
  <definedNames>
    <definedName name="_xlnm._FilterDatabase" localSheetId="4" hidden="1">メニュー!$A$2:$H$34</definedName>
    <definedName name="_xlnm.Print_Area" localSheetId="0">①選手・馬・連絡先!$A$1:$J$42</definedName>
    <definedName name="_xlnm.Print_Area" localSheetId="1">'➁エントリー'!$A$1:$K$35</definedName>
    <definedName name="_xlnm.Print_Area" localSheetId="3">'RRC申込書（手書き用）'!$A$1:$K$27</definedName>
    <definedName name="_xlnm.Print_Area" localSheetId="2">'RRC申込書（入力用）'!$A$1:$T$22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6" i="3" l="1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5" i="3"/>
  <c r="J2" i="3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5" i="3"/>
  <c r="I38" i="2"/>
  <c r="P6" i="3" s="1"/>
  <c r="Q6" i="3" s="1"/>
  <c r="J38" i="2" l="1"/>
  <c r="E18" i="3" l="1"/>
  <c r="E17" i="3"/>
  <c r="E16" i="3"/>
  <c r="E15" i="3"/>
  <c r="E14" i="3"/>
  <c r="E13" i="3"/>
  <c r="E12" i="3"/>
  <c r="E11" i="3"/>
  <c r="E10" i="3"/>
  <c r="E9" i="3"/>
  <c r="E8" i="3"/>
  <c r="E7" i="3"/>
  <c r="E6" i="3"/>
  <c r="E5" i="3"/>
  <c r="G18" i="3"/>
  <c r="G17" i="3"/>
  <c r="G16" i="3"/>
  <c r="G15" i="3"/>
  <c r="G14" i="3"/>
  <c r="G13" i="3"/>
  <c r="G12" i="3"/>
  <c r="G11" i="3"/>
  <c r="G10" i="3"/>
  <c r="G9" i="3"/>
  <c r="G8" i="3"/>
  <c r="G7" i="3"/>
  <c r="G6" i="3"/>
  <c r="G5" i="3"/>
  <c r="I39" i="2"/>
  <c r="P7" i="3" s="1"/>
  <c r="Q7" i="3" s="1"/>
  <c r="I37" i="2"/>
  <c r="P5" i="3" s="1"/>
  <c r="Q5" i="3" s="1"/>
  <c r="I36" i="2"/>
  <c r="P4" i="3" s="1"/>
  <c r="Q4" i="3" s="1"/>
  <c r="J4" i="3"/>
  <c r="E4" i="3"/>
  <c r="G4" i="3"/>
  <c r="I4" i="3"/>
  <c r="I5" i="3"/>
  <c r="I6" i="3"/>
  <c r="I7" i="3"/>
  <c r="Q8" i="3" l="1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J34" i="3"/>
  <c r="J36" i="2" l="1"/>
  <c r="E33" i="3"/>
  <c r="E32" i="3"/>
  <c r="E31" i="3"/>
  <c r="E30" i="3"/>
  <c r="E29" i="3"/>
  <c r="J39" i="2"/>
  <c r="J37" i="2"/>
  <c r="E28" i="3"/>
  <c r="E27" i="3"/>
  <c r="E26" i="3"/>
  <c r="E25" i="3"/>
  <c r="E24" i="3"/>
  <c r="E23" i="3"/>
  <c r="E22" i="3"/>
  <c r="E21" i="3"/>
  <c r="E20" i="3"/>
  <c r="E19" i="3"/>
  <c r="J40" i="2" l="1"/>
</calcChain>
</file>

<file path=xl/sharedStrings.xml><?xml version="1.0" encoding="utf-8"?>
<sst xmlns="http://schemas.openxmlformats.org/spreadsheetml/2006/main" count="324" uniqueCount="198">
  <si>
    <t>〇</t>
  </si>
  <si>
    <t>選択馬場馬術課目</t>
    <rPh sb="0" eb="2">
      <t>センタク</t>
    </rPh>
    <rPh sb="2" eb="4">
      <t>ババ</t>
    </rPh>
    <rPh sb="4" eb="6">
      <t>バジュツ</t>
    </rPh>
    <rPh sb="6" eb="8">
      <t>カモク</t>
    </rPh>
    <phoneticPr fontId="5"/>
  </si>
  <si>
    <t>ヤングライダー馬場馬術競技</t>
    <rPh sb="7" eb="9">
      <t>ババ</t>
    </rPh>
    <rPh sb="9" eb="11">
      <t>バジュツ</t>
    </rPh>
    <rPh sb="11" eb="13">
      <t>キョウギ</t>
    </rPh>
    <phoneticPr fontId="5"/>
  </si>
  <si>
    <t>グランプリ馬場馬術競技</t>
    <rPh sb="5" eb="7">
      <t>ババ</t>
    </rPh>
    <rPh sb="7" eb="9">
      <t>バジュツ</t>
    </rPh>
    <rPh sb="9" eb="11">
      <t>キョウギ</t>
    </rPh>
    <phoneticPr fontId="5"/>
  </si>
  <si>
    <t>ｾﾝﾄｼﾞｮｰｼﾞ賞典馬場馬術競技</t>
  </si>
  <si>
    <t>インターメディエイトⅠ馬場馬術競技</t>
    <rPh sb="11" eb="13">
      <t>ババ</t>
    </rPh>
    <rPh sb="13" eb="15">
      <t>バジュツ</t>
    </rPh>
    <rPh sb="15" eb="17">
      <t>キョウギ</t>
    </rPh>
    <phoneticPr fontId="5"/>
  </si>
  <si>
    <t>ジュニアライダー馬場馬術競技</t>
    <rPh sb="8" eb="10">
      <t>ババ</t>
    </rPh>
    <rPh sb="10" eb="12">
      <t>バジュツ</t>
    </rPh>
    <rPh sb="12" eb="14">
      <t>キョウギ</t>
    </rPh>
    <phoneticPr fontId="5"/>
  </si>
  <si>
    <t>◎</t>
    <phoneticPr fontId="5"/>
  </si>
  <si>
    <t>競　技　名</t>
    <rPh sb="0" eb="1">
      <t>セリ</t>
    </rPh>
    <rPh sb="2" eb="3">
      <t>ワザ</t>
    </rPh>
    <rPh sb="4" eb="5">
      <t>メイ</t>
    </rPh>
    <phoneticPr fontId="5"/>
  </si>
  <si>
    <t>区分</t>
    <rPh sb="0" eb="2">
      <t>クブン</t>
    </rPh>
    <phoneticPr fontId="5"/>
  </si>
  <si>
    <t>番号</t>
    <rPh sb="0" eb="2">
      <t>バンゴウ</t>
    </rPh>
    <phoneticPr fontId="5"/>
  </si>
  <si>
    <t>水色背景箇所入力ください。</t>
    <rPh sb="0" eb="6">
      <t>ミズイロハイケイカショ</t>
    </rPh>
    <rPh sb="6" eb="8">
      <t>ニュウリョク</t>
    </rPh>
    <phoneticPr fontId="5"/>
  </si>
  <si>
    <t>緑背景箇所選択ください。</t>
    <rPh sb="0" eb="1">
      <t>ミドリ</t>
    </rPh>
    <rPh sb="1" eb="5">
      <t>ハイケイカショ</t>
    </rPh>
    <rPh sb="5" eb="7">
      <t>センタク</t>
    </rPh>
    <phoneticPr fontId="5"/>
  </si>
  <si>
    <t>団体名</t>
    <rPh sb="0" eb="3">
      <t>ダンタイメイ</t>
    </rPh>
    <phoneticPr fontId="5"/>
  </si>
  <si>
    <t>番</t>
    <rPh sb="0" eb="1">
      <t>バン</t>
    </rPh>
    <phoneticPr fontId="5"/>
  </si>
  <si>
    <t>フリガナ</t>
    <phoneticPr fontId="5"/>
  </si>
  <si>
    <t>馬　　名</t>
    <rPh sb="0" eb="1">
      <t>ウマ</t>
    </rPh>
    <rPh sb="3" eb="4">
      <t>メイ</t>
    </rPh>
    <phoneticPr fontId="5"/>
  </si>
  <si>
    <t>登録番号</t>
    <rPh sb="0" eb="2">
      <t>トウロク</t>
    </rPh>
    <rPh sb="2" eb="4">
      <t>バンゴウ</t>
    </rPh>
    <phoneticPr fontId="5"/>
  </si>
  <si>
    <t>性別</t>
    <rPh sb="0" eb="1">
      <t>セイ</t>
    </rPh>
    <rPh sb="1" eb="2">
      <t>ベツ</t>
    </rPh>
    <phoneticPr fontId="5"/>
  </si>
  <si>
    <t>年齢</t>
    <rPh sb="0" eb="2">
      <t>ネンレイ</t>
    </rPh>
    <phoneticPr fontId="5"/>
  </si>
  <si>
    <t>毛色</t>
    <rPh sb="0" eb="2">
      <t>ケイロ</t>
    </rPh>
    <phoneticPr fontId="5"/>
  </si>
  <si>
    <t>品種</t>
    <rPh sb="0" eb="2">
      <t>ヒンシュ</t>
    </rPh>
    <phoneticPr fontId="5"/>
  </si>
  <si>
    <t>産地</t>
    <rPh sb="0" eb="2">
      <t>サンチ</t>
    </rPh>
    <phoneticPr fontId="5"/>
  </si>
  <si>
    <t>所有者</t>
    <rPh sb="0" eb="3">
      <t>ショユウシャ</t>
    </rPh>
    <phoneticPr fontId="5"/>
  </si>
  <si>
    <t>【申込責任者】</t>
    <rPh sb="1" eb="2">
      <t>モウ</t>
    </rPh>
    <rPh sb="2" eb="3">
      <t>コ</t>
    </rPh>
    <rPh sb="3" eb="6">
      <t>セキニンシャ</t>
    </rPh>
    <phoneticPr fontId="5"/>
  </si>
  <si>
    <t>選手名</t>
    <rPh sb="0" eb="3">
      <t>センシュメイ</t>
    </rPh>
    <phoneticPr fontId="5"/>
  </si>
  <si>
    <t>性別</t>
    <rPh sb="0" eb="2">
      <t>セイベツ</t>
    </rPh>
    <phoneticPr fontId="5"/>
  </si>
  <si>
    <t>氏名</t>
    <rPh sb="0" eb="2">
      <t>シメイ</t>
    </rPh>
    <phoneticPr fontId="5"/>
  </si>
  <si>
    <t>住所</t>
    <rPh sb="0" eb="2">
      <t>ジュウショ</t>
    </rPh>
    <phoneticPr fontId="5"/>
  </si>
  <si>
    <t>FAX</t>
    <phoneticPr fontId="5"/>
  </si>
  <si>
    <t>電話</t>
    <rPh sb="0" eb="2">
      <t>デンワ</t>
    </rPh>
    <phoneticPr fontId="5"/>
  </si>
  <si>
    <t>携帯</t>
    <rPh sb="0" eb="2">
      <t>ケイタイ</t>
    </rPh>
    <phoneticPr fontId="5"/>
  </si>
  <si>
    <t>Email</t>
    <phoneticPr fontId="5"/>
  </si>
  <si>
    <t>　　【エントリー料】</t>
    <rPh sb="8" eb="9">
      <t>リョウ</t>
    </rPh>
    <phoneticPr fontId="5"/>
  </si>
  <si>
    <t>項目</t>
    <rPh sb="0" eb="2">
      <t>コウモク</t>
    </rPh>
    <phoneticPr fontId="5"/>
  </si>
  <si>
    <t>数</t>
    <rPh sb="0" eb="1">
      <t>スウ</t>
    </rPh>
    <phoneticPr fontId="5"/>
  </si>
  <si>
    <t>金額</t>
    <rPh sb="0" eb="2">
      <t>キンガク</t>
    </rPh>
    <phoneticPr fontId="5"/>
  </si>
  <si>
    <t>登録料</t>
    <rPh sb="0" eb="2">
      <t>トウロク</t>
    </rPh>
    <rPh sb="2" eb="3">
      <t>リョウ</t>
    </rPh>
    <phoneticPr fontId="5"/>
  </si>
  <si>
    <t>公認競技</t>
    <rPh sb="0" eb="2">
      <t>コウニン</t>
    </rPh>
    <rPh sb="2" eb="4">
      <t>キョウギ</t>
    </rPh>
    <phoneticPr fontId="5"/>
  </si>
  <si>
    <t>一般競技</t>
    <rPh sb="0" eb="2">
      <t>イッパン</t>
    </rPh>
    <rPh sb="2" eb="4">
      <t>キョウギ</t>
    </rPh>
    <phoneticPr fontId="5"/>
  </si>
  <si>
    <t>合　　計</t>
    <rPh sb="0" eb="1">
      <t>ゴウ</t>
    </rPh>
    <rPh sb="3" eb="4">
      <t>ケイ</t>
    </rPh>
    <phoneticPr fontId="5"/>
  </si>
  <si>
    <t>　※連絡はFAXもしくはメールで行います。必ずご記入をお願いします。</t>
    <rPh sb="2" eb="4">
      <t>レンラク</t>
    </rPh>
    <rPh sb="16" eb="17">
      <t>オコナ</t>
    </rPh>
    <rPh sb="21" eb="22">
      <t>カナラ</t>
    </rPh>
    <rPh sb="24" eb="26">
      <t>キニュウ</t>
    </rPh>
    <rPh sb="28" eb="29">
      <t>ネガ</t>
    </rPh>
    <phoneticPr fontId="5"/>
  </si>
  <si>
    <t>月日</t>
    <rPh sb="0" eb="2">
      <t>ガッピ</t>
    </rPh>
    <phoneticPr fontId="5"/>
  </si>
  <si>
    <t>エントリー料</t>
    <rPh sb="5" eb="6">
      <t>リョウ</t>
    </rPh>
    <phoneticPr fontId="5"/>
  </si>
  <si>
    <t>備考</t>
    <rPh sb="0" eb="2">
      <t>ビコウ</t>
    </rPh>
    <phoneticPr fontId="5"/>
  </si>
  <si>
    <t>一般</t>
    <rPh sb="0" eb="2">
      <t>イッパン</t>
    </rPh>
    <phoneticPr fontId="5"/>
  </si>
  <si>
    <t>合計</t>
    <rPh sb="0" eb="2">
      <t>ゴウケイ</t>
    </rPh>
    <phoneticPr fontId="5"/>
  </si>
  <si>
    <t>セン</t>
    <phoneticPr fontId="5"/>
  </si>
  <si>
    <t>牝</t>
    <rPh sb="0" eb="1">
      <t>ヒン</t>
    </rPh>
    <phoneticPr fontId="5"/>
  </si>
  <si>
    <t>牡</t>
    <rPh sb="0" eb="1">
      <t>オス</t>
    </rPh>
    <phoneticPr fontId="5"/>
  </si>
  <si>
    <t>男子</t>
    <rPh sb="0" eb="2">
      <t>ダンシ</t>
    </rPh>
    <phoneticPr fontId="5"/>
  </si>
  <si>
    <t>女子</t>
    <rPh sb="0" eb="2">
      <t>ジョシ</t>
    </rPh>
    <phoneticPr fontId="5"/>
  </si>
  <si>
    <t>公認</t>
    <rPh sb="0" eb="2">
      <t>コウニン</t>
    </rPh>
    <phoneticPr fontId="5"/>
  </si>
  <si>
    <t>パラドレッサージュ　</t>
  </si>
  <si>
    <t>馬場馬術競技第5課目A</t>
    <rPh sb="6" eb="7">
      <t>ダイ</t>
    </rPh>
    <phoneticPr fontId="5"/>
  </si>
  <si>
    <t>馬場馬術競技第4課目A</t>
    <rPh sb="6" eb="7">
      <t>ダイ</t>
    </rPh>
    <phoneticPr fontId="5"/>
  </si>
  <si>
    <t>馬場馬術競技第3課目A</t>
    <rPh sb="6" eb="7">
      <t>ダイ</t>
    </rPh>
    <phoneticPr fontId="5"/>
  </si>
  <si>
    <t>馬場馬術競技第2課目C</t>
    <rPh sb="6" eb="7">
      <t>ダイ</t>
    </rPh>
    <phoneticPr fontId="5"/>
  </si>
  <si>
    <t>馬場馬術競技第2課目B</t>
    <rPh sb="6" eb="7">
      <t>ダイ</t>
    </rPh>
    <phoneticPr fontId="5"/>
  </si>
  <si>
    <t>馬場馬術競技第5課目B</t>
    <rPh sb="6" eb="7">
      <t>ダイ</t>
    </rPh>
    <phoneticPr fontId="5"/>
  </si>
  <si>
    <t>馬場馬術競技第4課目B</t>
    <rPh sb="6" eb="7">
      <t>ダイ</t>
    </rPh>
    <phoneticPr fontId="5"/>
  </si>
  <si>
    <t>馬場馬術競技第3課目B</t>
    <rPh sb="6" eb="7">
      <t>ダイ</t>
    </rPh>
    <phoneticPr fontId="5"/>
  </si>
  <si>
    <t>鹿毛</t>
    <rPh sb="0" eb="2">
      <t>カゲ</t>
    </rPh>
    <phoneticPr fontId="5"/>
  </si>
  <si>
    <t>黒鹿毛</t>
    <rPh sb="0" eb="3">
      <t>クロカゲ</t>
    </rPh>
    <phoneticPr fontId="5"/>
  </si>
  <si>
    <t>栗毛</t>
    <rPh sb="0" eb="2">
      <t>クリゲ</t>
    </rPh>
    <phoneticPr fontId="5"/>
  </si>
  <si>
    <t>芦毛</t>
    <rPh sb="0" eb="2">
      <t>アシゲ</t>
    </rPh>
    <phoneticPr fontId="5"/>
  </si>
  <si>
    <t>栃栗毛</t>
    <rPh sb="0" eb="1">
      <t>トチ</t>
    </rPh>
    <rPh sb="1" eb="3">
      <t>クリゲ</t>
    </rPh>
    <phoneticPr fontId="5"/>
  </si>
  <si>
    <t>青鹿毛</t>
    <rPh sb="0" eb="1">
      <t>アオ</t>
    </rPh>
    <rPh sb="1" eb="3">
      <t>カゲ</t>
    </rPh>
    <phoneticPr fontId="5"/>
  </si>
  <si>
    <t>青毛</t>
    <rPh sb="0" eb="2">
      <t>アオゲ</t>
    </rPh>
    <phoneticPr fontId="5"/>
  </si>
  <si>
    <t>粕毛</t>
    <rPh sb="0" eb="2">
      <t>カスゲ</t>
    </rPh>
    <phoneticPr fontId="5"/>
  </si>
  <si>
    <t>ブチ</t>
    <phoneticPr fontId="5"/>
  </si>
  <si>
    <t>GP</t>
    <phoneticPr fontId="5"/>
  </si>
  <si>
    <t>Int I</t>
    <phoneticPr fontId="5"/>
  </si>
  <si>
    <t>St</t>
    <phoneticPr fontId="5"/>
  </si>
  <si>
    <t>ﾔﾝｸﾞ</t>
    <phoneticPr fontId="5"/>
  </si>
  <si>
    <t>ｼﾞｭﾆｱ</t>
    <phoneticPr fontId="5"/>
  </si>
  <si>
    <t>5A</t>
    <phoneticPr fontId="5"/>
  </si>
  <si>
    <t>4A</t>
    <phoneticPr fontId="5"/>
  </si>
  <si>
    <t>3A</t>
    <phoneticPr fontId="5"/>
  </si>
  <si>
    <t>パラ</t>
    <phoneticPr fontId="5"/>
  </si>
  <si>
    <t>5B</t>
    <phoneticPr fontId="5"/>
  </si>
  <si>
    <t>4B</t>
    <phoneticPr fontId="5"/>
  </si>
  <si>
    <t>選択馬場</t>
    <rPh sb="0" eb="2">
      <t>センタク</t>
    </rPh>
    <rPh sb="2" eb="4">
      <t>ババ</t>
    </rPh>
    <phoneticPr fontId="5"/>
  </si>
  <si>
    <t>セン</t>
  </si>
  <si>
    <t>北海道</t>
    <rPh sb="0" eb="3">
      <t>ホッカイドウ</t>
    </rPh>
    <phoneticPr fontId="5"/>
  </si>
  <si>
    <t>略称</t>
    <rPh sb="0" eb="2">
      <t>リャクショウ</t>
    </rPh>
    <phoneticPr fontId="5"/>
  </si>
  <si>
    <t>ヒルゼン　タロウ</t>
    <phoneticPr fontId="5"/>
  </si>
  <si>
    <t>蒜山　太郎</t>
    <rPh sb="0" eb="2">
      <t>ヒルゼン</t>
    </rPh>
    <rPh sb="3" eb="5">
      <t>タロウ</t>
    </rPh>
    <phoneticPr fontId="5"/>
  </si>
  <si>
    <t>ヒルゼン</t>
  </si>
  <si>
    <t>ヒルゼン</t>
    <phoneticPr fontId="5"/>
  </si>
  <si>
    <t>ヒルゼンホースクラブ</t>
    <phoneticPr fontId="5"/>
  </si>
  <si>
    <t>国体</t>
    <rPh sb="0" eb="2">
      <t>コクタイ</t>
    </rPh>
    <phoneticPr fontId="5"/>
  </si>
  <si>
    <t>記入例</t>
    <rPh sb="0" eb="3">
      <t>キニュウレイ</t>
    </rPh>
    <phoneticPr fontId="5"/>
  </si>
  <si>
    <t>例</t>
    <rPh sb="0" eb="1">
      <t>レイ</t>
    </rPh>
    <phoneticPr fontId="5"/>
  </si>
  <si>
    <t>サラ</t>
    <phoneticPr fontId="5"/>
  </si>
  <si>
    <t>蒜山クラブ</t>
    <rPh sb="0" eb="2">
      <t>ヒルゼン</t>
    </rPh>
    <phoneticPr fontId="5"/>
  </si>
  <si>
    <t>RRC馬場馬術競技</t>
    <rPh sb="3" eb="5">
      <t>ババ</t>
    </rPh>
    <rPh sb="5" eb="7">
      <t>バジュツ</t>
    </rPh>
    <rPh sb="7" eb="9">
      <t>キョウギ</t>
    </rPh>
    <phoneticPr fontId="5"/>
  </si>
  <si>
    <t>RRC競技</t>
    <rPh sb="3" eb="5">
      <t>キョウギ</t>
    </rPh>
    <phoneticPr fontId="5"/>
  </si>
  <si>
    <t>・一般競技：10,000円　RRC競技:10,000円</t>
    <rPh sb="1" eb="5">
      <t>イッパンキョウギ</t>
    </rPh>
    <rPh sb="12" eb="13">
      <t>エン</t>
    </rPh>
    <rPh sb="17" eb="19">
      <t>キョウギ</t>
    </rPh>
    <rPh sb="26" eb="27">
      <t>エン</t>
    </rPh>
    <phoneticPr fontId="5"/>
  </si>
  <si>
    <t>・公認競技種目：13,000円《一般競技として参加する場合：10,000円》</t>
    <rPh sb="14" eb="15">
      <t>エン</t>
    </rPh>
    <rPh sb="16" eb="18">
      <t>イッパン</t>
    </rPh>
    <phoneticPr fontId="5"/>
  </si>
  <si>
    <t>RRC</t>
    <phoneticPr fontId="5"/>
  </si>
  <si>
    <t>①競技番号</t>
    <rPh sb="1" eb="3">
      <t>キョウギ</t>
    </rPh>
    <rPh sb="3" eb="5">
      <t>バンゴウ</t>
    </rPh>
    <phoneticPr fontId="5"/>
  </si>
  <si>
    <t>②区分</t>
    <rPh sb="1" eb="3">
      <t>クブン</t>
    </rPh>
    <phoneticPr fontId="5"/>
  </si>
  <si>
    <t>種目名</t>
    <rPh sb="0" eb="2">
      <t>シュモク</t>
    </rPh>
    <rPh sb="2" eb="3">
      <t>メイ</t>
    </rPh>
    <phoneticPr fontId="5"/>
  </si>
  <si>
    <t>③選手名</t>
    <rPh sb="1" eb="3">
      <t>センシュ</t>
    </rPh>
    <rPh sb="3" eb="4">
      <t>メイ</t>
    </rPh>
    <phoneticPr fontId="5"/>
  </si>
  <si>
    <t>黄色箇所は自動入力</t>
    <rPh sb="0" eb="2">
      <t>キイロ</t>
    </rPh>
    <rPh sb="2" eb="4">
      <t>カショ</t>
    </rPh>
    <rPh sb="5" eb="9">
      <t>ジドウニュウリョク</t>
    </rPh>
    <phoneticPr fontId="5"/>
  </si>
  <si>
    <t>④馬名</t>
    <rPh sb="1" eb="3">
      <t>バメイ</t>
    </rPh>
    <phoneticPr fontId="5"/>
  </si>
  <si>
    <t>⑤所属</t>
    <rPh sb="1" eb="3">
      <t>ショゾク</t>
    </rPh>
    <phoneticPr fontId="5"/>
  </si>
  <si>
    <r>
      <t>参加選手</t>
    </r>
    <r>
      <rPr>
        <b/>
        <sz val="11"/>
        <rFont val="Meiryo UI"/>
        <family val="3"/>
        <charset val="128"/>
      </rPr>
      <t>（姓と名の間に必ず空白をいれてください）</t>
    </r>
    <rPh sb="0" eb="2">
      <t>サンカ</t>
    </rPh>
    <rPh sb="2" eb="4">
      <t>センシュ</t>
    </rPh>
    <rPh sb="5" eb="6">
      <t>セイ</t>
    </rPh>
    <rPh sb="7" eb="8">
      <t>メイ</t>
    </rPh>
    <rPh sb="9" eb="10">
      <t>アイダ</t>
    </rPh>
    <rPh sb="11" eb="12">
      <t>カナラ</t>
    </rPh>
    <rPh sb="13" eb="15">
      <t>クウハク</t>
    </rPh>
    <phoneticPr fontId="5"/>
  </si>
  <si>
    <t>GP自由</t>
    <rPh sb="2" eb="4">
      <t>ジユウ</t>
    </rPh>
    <phoneticPr fontId="5"/>
  </si>
  <si>
    <t>Int I自由</t>
    <rPh sb="5" eb="7">
      <t>ジユウ</t>
    </rPh>
    <phoneticPr fontId="5"/>
  </si>
  <si>
    <t>ﾔﾝｸﾞ自由</t>
    <rPh sb="4" eb="6">
      <t>ジユウ</t>
    </rPh>
    <phoneticPr fontId="5"/>
  </si>
  <si>
    <t>ｼﾞｭﾆｱ自由</t>
    <rPh sb="5" eb="7">
      <t>ジユウ</t>
    </rPh>
    <phoneticPr fontId="5"/>
  </si>
  <si>
    <t>2C</t>
    <phoneticPr fontId="5"/>
  </si>
  <si>
    <t>2B</t>
    <phoneticPr fontId="5"/>
  </si>
  <si>
    <t>GP２</t>
    <phoneticPr fontId="5"/>
  </si>
  <si>
    <t>Int I２</t>
    <phoneticPr fontId="5"/>
  </si>
  <si>
    <t>St２</t>
    <phoneticPr fontId="5"/>
  </si>
  <si>
    <t>ﾔﾝｸﾞ２</t>
    <phoneticPr fontId="5"/>
  </si>
  <si>
    <t>ｼﾞｭﾆｱ２</t>
    <phoneticPr fontId="5"/>
  </si>
  <si>
    <t>3B</t>
    <phoneticPr fontId="5"/>
  </si>
  <si>
    <t>2C２</t>
    <phoneticPr fontId="5"/>
  </si>
  <si>
    <t>2B２</t>
    <phoneticPr fontId="5"/>
  </si>
  <si>
    <t>パラ２</t>
    <phoneticPr fontId="5"/>
  </si>
  <si>
    <t xml:space="preserve">出場申込用紙 </t>
    <phoneticPr fontId="22"/>
  </si>
  <si>
    <t>参加大会名</t>
    <phoneticPr fontId="22"/>
  </si>
  <si>
    <t>団体名</t>
    <rPh sb="0" eb="2">
      <t>ダンタイ</t>
    </rPh>
    <rPh sb="2" eb="3">
      <t>メイ</t>
    </rPh>
    <phoneticPr fontId="22"/>
  </si>
  <si>
    <t>住所</t>
    <phoneticPr fontId="22"/>
  </si>
  <si>
    <t>記入日</t>
    <rPh sb="0" eb="3">
      <t>キニュウビ</t>
    </rPh>
    <phoneticPr fontId="22"/>
  </si>
  <si>
    <t>　令和8年　　　月　  　日　</t>
    <phoneticPr fontId="22"/>
  </si>
  <si>
    <t>責任者名</t>
    <rPh sb="0" eb="3">
      <t>セキニンシャ</t>
    </rPh>
    <rPh sb="3" eb="4">
      <t>メイ</t>
    </rPh>
    <phoneticPr fontId="22"/>
  </si>
  <si>
    <t>連絡先</t>
    <rPh sb="0" eb="3">
      <t>レンラクサキ</t>
    </rPh>
    <phoneticPr fontId="22"/>
  </si>
  <si>
    <t>№</t>
    <phoneticPr fontId="22"/>
  </si>
  <si>
    <t>種目</t>
    <rPh sb="0" eb="2">
      <t>シュモク</t>
    </rPh>
    <phoneticPr fontId="22"/>
  </si>
  <si>
    <t>所属
（馬の所属）</t>
    <rPh sb="0" eb="2">
      <t>ショゾク</t>
    </rPh>
    <rPh sb="4" eb="5">
      <t>バ</t>
    </rPh>
    <rPh sb="6" eb="8">
      <t>ショゾク</t>
    </rPh>
    <phoneticPr fontId="22"/>
  </si>
  <si>
    <t>選手</t>
    <rPh sb="0" eb="2">
      <t>センシュ</t>
    </rPh>
    <phoneticPr fontId="22"/>
  </si>
  <si>
    <t>馬匹所有者</t>
    <rPh sb="0" eb="1">
      <t>ウマ</t>
    </rPh>
    <rPh sb="1" eb="2">
      <t>ヒキ</t>
    </rPh>
    <rPh sb="2" eb="5">
      <t>ショユウシャ</t>
    </rPh>
    <phoneticPr fontId="22"/>
  </si>
  <si>
    <t>馬名</t>
    <rPh sb="0" eb="2">
      <t>バメイ</t>
    </rPh>
    <phoneticPr fontId="22"/>
  </si>
  <si>
    <t>馬フリガナ
（漢字・英語のみ）</t>
    <rPh sb="0" eb="1">
      <t>ウマ</t>
    </rPh>
    <rPh sb="7" eb="9">
      <t>カンジ</t>
    </rPh>
    <rPh sb="10" eb="12">
      <t>エイゴ</t>
    </rPh>
    <phoneticPr fontId="22"/>
  </si>
  <si>
    <t>マイクロチップ番号</t>
    <rPh sb="7" eb="9">
      <t>バンゴウ</t>
    </rPh>
    <phoneticPr fontId="22"/>
  </si>
  <si>
    <t>JEF№</t>
    <phoneticPr fontId="22"/>
  </si>
  <si>
    <t>生年月日</t>
    <rPh sb="0" eb="2">
      <t>セイネン</t>
    </rPh>
    <rPh sb="2" eb="4">
      <t>ガッピ</t>
    </rPh>
    <phoneticPr fontId="22"/>
  </si>
  <si>
    <t>父馬</t>
    <rPh sb="0" eb="1">
      <t>チチ</t>
    </rPh>
    <rPh sb="1" eb="2">
      <t>ウマ</t>
    </rPh>
    <phoneticPr fontId="5"/>
  </si>
  <si>
    <t>母馬</t>
    <rPh sb="0" eb="1">
      <t>ハハ</t>
    </rPh>
    <rPh sb="1" eb="2">
      <t>ウマ</t>
    </rPh>
    <phoneticPr fontId="5"/>
  </si>
  <si>
    <t>競走馬時代名</t>
    <rPh sb="0" eb="3">
      <t>キョウソウバ</t>
    </rPh>
    <rPh sb="3" eb="5">
      <t>ジダイ</t>
    </rPh>
    <rPh sb="5" eb="6">
      <t>メイ</t>
    </rPh>
    <phoneticPr fontId="5"/>
  </si>
  <si>
    <r>
      <t xml:space="preserve">最終レース日
</t>
    </r>
    <r>
      <rPr>
        <sz val="12"/>
        <color theme="1"/>
        <rFont val="游ゴシック"/>
        <family val="3"/>
        <charset val="128"/>
        <scheme val="minor"/>
      </rPr>
      <t>※空欄可</t>
    </r>
    <rPh sb="0" eb="2">
      <t>サイシュウ</t>
    </rPh>
    <rPh sb="5" eb="6">
      <t>ヒ</t>
    </rPh>
    <rPh sb="8" eb="10">
      <t>クウラン</t>
    </rPh>
    <rPh sb="10" eb="11">
      <t>カ</t>
    </rPh>
    <phoneticPr fontId="22"/>
  </si>
  <si>
    <t>選手名</t>
    <rPh sb="0" eb="2">
      <t>センシュ</t>
    </rPh>
    <rPh sb="2" eb="3">
      <t>メイ</t>
    </rPh>
    <phoneticPr fontId="22"/>
  </si>
  <si>
    <t>フリガナ</t>
  </si>
  <si>
    <t>資格</t>
    <rPh sb="0" eb="2">
      <t>シカク</t>
    </rPh>
    <phoneticPr fontId="22"/>
  </si>
  <si>
    <t>例</t>
    <rPh sb="0" eb="1">
      <t>レイ</t>
    </rPh>
    <phoneticPr fontId="22"/>
  </si>
  <si>
    <t>障害</t>
    <rPh sb="0" eb="2">
      <t>ショウガイ</t>
    </rPh>
    <phoneticPr fontId="22"/>
  </si>
  <si>
    <t>全乗協</t>
    <rPh sb="0" eb="3">
      <t>ゼンジョウ</t>
    </rPh>
    <phoneticPr fontId="22"/>
  </si>
  <si>
    <t>新橋　一馬</t>
    <rPh sb="0" eb="2">
      <t>シンバシ</t>
    </rPh>
    <rPh sb="3" eb="5">
      <t>カズマ</t>
    </rPh>
    <phoneticPr fontId="22"/>
  </si>
  <si>
    <t>シンバ　シカズマ</t>
    <phoneticPr fontId="22"/>
  </si>
  <si>
    <t>B級、全乗協上級指導者</t>
    <rPh sb="1" eb="2">
      <t>キュウ</t>
    </rPh>
    <rPh sb="3" eb="6">
      <t>ゼンジョウ</t>
    </rPh>
    <rPh sb="6" eb="8">
      <t>ジョウキュウ</t>
    </rPh>
    <rPh sb="8" eb="11">
      <t>シドウシャ</t>
    </rPh>
    <phoneticPr fontId="22"/>
  </si>
  <si>
    <t>ゼンジョーキョーA</t>
    <phoneticPr fontId="22"/>
  </si>
  <si>
    <t>エー</t>
    <phoneticPr fontId="22"/>
  </si>
  <si>
    <t>3921180-</t>
    <phoneticPr fontId="22"/>
  </si>
  <si>
    <t>ｾﾝ</t>
    <phoneticPr fontId="22"/>
  </si>
  <si>
    <t>芦</t>
    <rPh sb="0" eb="1">
      <t>アシ</t>
    </rPh>
    <phoneticPr fontId="22"/>
  </si>
  <si>
    <t>ゼンコク</t>
    <phoneticPr fontId="22"/>
  </si>
  <si>
    <t>シンコウ</t>
    <phoneticPr fontId="22"/>
  </si>
  <si>
    <t>ゼンジョーキョー</t>
    <phoneticPr fontId="22"/>
  </si>
  <si>
    <t>3921180-</t>
  </si>
  <si>
    <t>※上記申込用紙は正確にご記入ください。なお、記載に不備等があった場合は、出場ができない場合もありますので十分ご注意ください。</t>
    <phoneticPr fontId="22"/>
  </si>
  <si>
    <t xml:space="preserve">                    出場申込用紙 </t>
    <rPh sb="20" eb="22">
      <t>シュツジョウ</t>
    </rPh>
    <rPh sb="22" eb="24">
      <t>モウシコミ</t>
    </rPh>
    <rPh sb="24" eb="26">
      <t>ヨウシ</t>
    </rPh>
    <phoneticPr fontId="22"/>
  </si>
  <si>
    <t>参加大会名</t>
    <rPh sb="0" eb="2">
      <t>サンカ</t>
    </rPh>
    <rPh sb="2" eb="4">
      <t>タイカイ</t>
    </rPh>
    <rPh sb="4" eb="5">
      <t>メイ</t>
    </rPh>
    <phoneticPr fontId="22"/>
  </si>
  <si>
    <t>住所</t>
    <rPh sb="0" eb="2">
      <t>ジュウショ</t>
    </rPh>
    <phoneticPr fontId="22"/>
  </si>
  <si>
    <t>記入日（令和8年）</t>
    <rPh sb="0" eb="2">
      <t>キニュウ</t>
    </rPh>
    <rPh sb="2" eb="3">
      <t>ビ</t>
    </rPh>
    <phoneticPr fontId="22"/>
  </si>
  <si>
    <t>団　体　名</t>
    <rPh sb="0" eb="1">
      <t>ダン</t>
    </rPh>
    <rPh sb="2" eb="3">
      <t>カラダ</t>
    </rPh>
    <rPh sb="4" eb="5">
      <t>メイ</t>
    </rPh>
    <phoneticPr fontId="22"/>
  </si>
  <si>
    <t>責任者</t>
    <rPh sb="0" eb="3">
      <t>セキニンシャ</t>
    </rPh>
    <phoneticPr fontId="22"/>
  </si>
  <si>
    <t>　　月　　日</t>
    <rPh sb="2" eb="3">
      <t>ツキ</t>
    </rPh>
    <rPh sb="5" eb="6">
      <t>ニチ</t>
    </rPh>
    <phoneticPr fontId="22"/>
  </si>
  <si>
    <t>選手名</t>
    <rPh sb="0" eb="3">
      <t>センシュメイ</t>
    </rPh>
    <phoneticPr fontId="22"/>
  </si>
  <si>
    <r>
      <t xml:space="preserve">種目
</t>
    </r>
    <r>
      <rPr>
        <sz val="7"/>
        <color theme="1"/>
        <rFont val="游ゴシック"/>
        <family val="3"/>
        <charset val="128"/>
        <scheme val="minor"/>
      </rPr>
      <t>（出場種目に○）</t>
    </r>
  </si>
  <si>
    <t>馬匹名</t>
    <rPh sb="0" eb="1">
      <t>ウマ</t>
    </rPh>
    <rPh sb="1" eb="2">
      <t>ヒキ</t>
    </rPh>
    <rPh sb="2" eb="3">
      <t>メイ</t>
    </rPh>
    <phoneticPr fontId="22"/>
  </si>
  <si>
    <t>産地
（都道府県）</t>
    <rPh sb="0" eb="2">
      <t>サンチ</t>
    </rPh>
    <rPh sb="4" eb="8">
      <t>トドウフケン</t>
    </rPh>
    <phoneticPr fontId="22"/>
  </si>
  <si>
    <t>年齢</t>
    <rPh sb="0" eb="2">
      <t>ネンレイ</t>
    </rPh>
    <phoneticPr fontId="22"/>
  </si>
  <si>
    <t>性別</t>
    <phoneticPr fontId="22"/>
  </si>
  <si>
    <t>毛色</t>
    <rPh sb="0" eb="2">
      <t>ケイロ</t>
    </rPh>
    <phoneticPr fontId="22"/>
  </si>
  <si>
    <t>血統</t>
    <rPh sb="0" eb="2">
      <t>ケットウ</t>
    </rPh>
    <phoneticPr fontId="22"/>
  </si>
  <si>
    <t>競走馬時代名</t>
    <rPh sb="0" eb="3">
      <t>キョウソウバ</t>
    </rPh>
    <rPh sb="3" eb="5">
      <t>ジダイ</t>
    </rPh>
    <rPh sb="5" eb="6">
      <t>メイ</t>
    </rPh>
    <phoneticPr fontId="22"/>
  </si>
  <si>
    <t>馬匹所有者名</t>
    <rPh sb="0" eb="1">
      <t>バ</t>
    </rPh>
    <rPh sb="1" eb="2">
      <t>ヒキ</t>
    </rPh>
    <rPh sb="2" eb="5">
      <t>ショユウシャ</t>
    </rPh>
    <rPh sb="5" eb="6">
      <t>メイ</t>
    </rPh>
    <phoneticPr fontId="22"/>
  </si>
  <si>
    <t>（フリガナ）</t>
  </si>
  <si>
    <t>障害
馬場
総合
TREC</t>
    <rPh sb="0" eb="2">
      <t>ショウガイ</t>
    </rPh>
    <rPh sb="3" eb="5">
      <t>ババ</t>
    </rPh>
    <rPh sb="5" eb="7">
      <t>シンババ</t>
    </rPh>
    <rPh sb="6" eb="8">
      <t>ソウゴウ</t>
    </rPh>
    <phoneticPr fontId="22"/>
  </si>
  <si>
    <t>父</t>
    <rPh sb="0" eb="1">
      <t>チチ</t>
    </rPh>
    <phoneticPr fontId="22"/>
  </si>
  <si>
    <t>JEF№（JEF登録馬のみ）</t>
    <phoneticPr fontId="22"/>
  </si>
  <si>
    <t>生年月日（西暦）</t>
    <phoneticPr fontId="22"/>
  </si>
  <si>
    <t>母</t>
    <rPh sb="0" eb="1">
      <t>ハハ</t>
    </rPh>
    <phoneticPr fontId="22"/>
  </si>
  <si>
    <t>マイクロチップ№</t>
    <phoneticPr fontId="22"/>
  </si>
  <si>
    <r>
      <t xml:space="preserve">最終レース日
</t>
    </r>
    <r>
      <rPr>
        <sz val="8"/>
        <color theme="1"/>
        <rFont val="游ゴシック"/>
        <family val="3"/>
        <charset val="128"/>
        <scheme val="minor"/>
      </rPr>
      <t>※空欄可</t>
    </r>
    <phoneticPr fontId="22"/>
  </si>
  <si>
    <r>
      <t>　　</t>
    </r>
    <r>
      <rPr>
        <sz val="10"/>
        <color theme="1"/>
        <rFont val="游ゴシック"/>
        <family val="3"/>
        <charset val="128"/>
        <scheme val="minor"/>
      </rPr>
      <t>　年　　月　　日</t>
    </r>
  </si>
  <si>
    <t>※上記申込用紙は正確にご記入ください。なお、記載に不備等があった場合は、出場できない場合がありますので十分ご注意ください。</t>
    <rPh sb="1" eb="3">
      <t>ジョウキ</t>
    </rPh>
    <rPh sb="3" eb="5">
      <t>モウシコミ</t>
    </rPh>
    <rPh sb="5" eb="7">
      <t>ヨウシ</t>
    </rPh>
    <rPh sb="8" eb="10">
      <t>セイカク</t>
    </rPh>
    <rPh sb="12" eb="14">
      <t>キニュウ</t>
    </rPh>
    <rPh sb="22" eb="24">
      <t>キサイ</t>
    </rPh>
    <rPh sb="25" eb="27">
      <t>フビ</t>
    </rPh>
    <rPh sb="27" eb="28">
      <t>トウ</t>
    </rPh>
    <rPh sb="32" eb="34">
      <t>バアイ</t>
    </rPh>
    <rPh sb="36" eb="38">
      <t>シュツジョウ</t>
    </rPh>
    <rPh sb="42" eb="44">
      <t>バアイ</t>
    </rPh>
    <rPh sb="51" eb="53">
      <t>ジュウブン</t>
    </rPh>
    <rPh sb="54" eb="56">
      <t>チュウイ</t>
    </rPh>
    <phoneticPr fontId="22"/>
  </si>
  <si>
    <t>（公社）全国乗馬倶楽部振興協会</t>
    <phoneticPr fontId="22"/>
  </si>
  <si>
    <t xml:space="preserve">　　　　　　　　    　　                                           </t>
    <phoneticPr fontId="22"/>
  </si>
  <si>
    <t>St自由</t>
    <rPh sb="2" eb="4">
      <t>ジユウ</t>
    </rPh>
    <phoneticPr fontId="5"/>
  </si>
  <si>
    <t>ｾﾝﾄｼﾞｮｰｼﾞ賞典馬場馬術競技</t>
    <phoneticPr fontId="5"/>
  </si>
  <si>
    <t>①2026 HIRUZENドレッサージュ　Part Ⅲ (選手・馬・連絡先 登録シート）</t>
    <rPh sb="29" eb="31">
      <t>センシュ</t>
    </rPh>
    <rPh sb="32" eb="33">
      <t>ウマ</t>
    </rPh>
    <rPh sb="34" eb="37">
      <t>レンラクサキ</t>
    </rPh>
    <rPh sb="38" eb="40">
      <t>トウロク</t>
    </rPh>
    <phoneticPr fontId="5"/>
  </si>
  <si>
    <t>➁2026　HIRUZENドレッサージュ　Part Ⅲ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</si>
</sst>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¥&quot;#,##0;[Red]&quot;¥&quot;\-#,##0"/>
    <numFmt numFmtId="42" formatCode="_ &quot;¥&quot;* #,##0_ ;_ &quot;¥&quot;* \-#,##0_ ;_ &quot;¥&quot;* &quot;-&quot;_ ;_ @_ "/>
    <numFmt numFmtId="176" formatCode="m/d;@"/>
    <numFmt numFmtId="178" formatCode="0_);[Red]\(0\)"/>
    <numFmt numFmtId="179" formatCode="[$-F800]dddd\,\ mmmm\ dd\,\ yyyy"/>
    <numFmt numFmtId="180" formatCode="yyyy&quot;年&quot;m&quot;月&quot;d&quot;日&quot;;@"/>
  </numFmts>
  <fonts count="41" x14ac:knownFonts="1"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Meiryo UI"/>
      <family val="3"/>
      <charset val="128"/>
    </font>
    <font>
      <b/>
      <sz val="12"/>
      <name val="Meiryo UI"/>
      <family val="3"/>
      <charset val="128"/>
    </font>
    <font>
      <b/>
      <sz val="14"/>
      <name val="Meiryo UI"/>
      <family val="3"/>
      <charset val="128"/>
    </font>
    <font>
      <sz val="16"/>
      <name val="Meiryo UI"/>
      <family val="3"/>
      <charset val="128"/>
    </font>
    <font>
      <sz val="8"/>
      <name val="Meiryo UI"/>
      <family val="3"/>
      <charset val="128"/>
    </font>
    <font>
      <sz val="14"/>
      <name val="Meiryo UI"/>
      <family val="3"/>
      <charset val="128"/>
    </font>
    <font>
      <sz val="11"/>
      <color theme="0"/>
      <name val="游ゴシック"/>
      <family val="3"/>
      <charset val="128"/>
      <scheme val="minor"/>
    </font>
    <font>
      <sz val="12"/>
      <color theme="1"/>
      <name val="Meiryo UI"/>
      <family val="3"/>
      <charset val="128"/>
    </font>
    <font>
      <b/>
      <sz val="12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u/>
      <sz val="11"/>
      <color theme="10"/>
      <name val="ＭＳ Ｐゴシック"/>
      <family val="3"/>
      <charset val="128"/>
    </font>
    <font>
      <b/>
      <sz val="11"/>
      <name val="Meiryo UI"/>
      <family val="3"/>
      <charset val="128"/>
    </font>
    <font>
      <b/>
      <sz val="18"/>
      <color rgb="FFFF0000"/>
      <name val="ＭＳ Ｐ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b/>
      <sz val="20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b/>
      <sz val="10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4"/>
      <color rgb="FFFF0000"/>
      <name val="ＭＳ Ｐゴシック"/>
      <family val="3"/>
      <charset val="128"/>
    </font>
    <font>
      <b/>
      <sz val="12"/>
      <color theme="1"/>
      <name val="游ゴシック"/>
      <family val="3"/>
      <charset val="128"/>
      <scheme val="minor"/>
    </font>
    <font>
      <sz val="12"/>
      <color theme="1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sz val="12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10"/>
      <name val="ＭＳ ゴシック"/>
      <family val="3"/>
      <charset val="128"/>
    </font>
    <font>
      <sz val="12"/>
      <name val="游ゴシック Light"/>
      <family val="3"/>
      <charset val="128"/>
      <scheme val="major"/>
    </font>
    <font>
      <sz val="11"/>
      <color indexed="8"/>
      <name val="ＭＳ Ｐゴシック"/>
      <family val="3"/>
      <charset val="128"/>
    </font>
    <font>
      <sz val="24"/>
      <color theme="1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7"/>
      <color theme="1"/>
      <name val="游ゴシック"/>
      <family val="3"/>
      <charset val="128"/>
      <scheme val="minor"/>
    </font>
    <font>
      <sz val="6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6" tint="0.39997558519241921"/>
        <bgColor indexed="65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</fills>
  <borders count="7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</borders>
  <cellStyleXfs count="14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4" fillId="0" borderId="0"/>
    <xf numFmtId="0" fontId="6" fillId="0" borderId="0">
      <alignment vertical="center"/>
    </xf>
    <xf numFmtId="0" fontId="33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</cellStyleXfs>
  <cellXfs count="323">
    <xf numFmtId="0" fontId="0" fillId="0" borderId="0" xfId="0">
      <alignment vertical="center"/>
    </xf>
    <xf numFmtId="0" fontId="6" fillId="0" borderId="0" xfId="0" applyFont="1">
      <alignment vertical="center"/>
    </xf>
    <xf numFmtId="0" fontId="4" fillId="0" borderId="0" xfId="0" applyFont="1">
      <alignment vertical="center"/>
    </xf>
    <xf numFmtId="0" fontId="6" fillId="0" borderId="0" xfId="0" applyFont="1" applyAlignment="1">
      <alignment horizontal="justify" vertical="center" wrapText="1"/>
    </xf>
    <xf numFmtId="0" fontId="0" fillId="0" borderId="0" xfId="0" applyAlignment="1">
      <alignment horizontal="left" vertical="center"/>
    </xf>
    <xf numFmtId="0" fontId="0" fillId="0" borderId="11" xfId="0" applyBorder="1" applyAlignment="1">
      <alignment horizontal="left" vertical="center" shrinkToFit="1"/>
    </xf>
    <xf numFmtId="0" fontId="0" fillId="0" borderId="11" xfId="0" applyBorder="1" applyAlignment="1">
      <alignment horizontal="center" vertical="center" shrinkToFit="1"/>
    </xf>
    <xf numFmtId="0" fontId="7" fillId="0" borderId="0" xfId="0" applyFont="1">
      <alignment vertical="center"/>
    </xf>
    <xf numFmtId="0" fontId="8" fillId="3" borderId="0" xfId="0" applyFont="1" applyFill="1">
      <alignment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shrinkToFit="1"/>
    </xf>
    <xf numFmtId="0" fontId="7" fillId="0" borderId="0" xfId="0" applyFont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3" borderId="8" xfId="0" applyFont="1" applyFill="1" applyBorder="1" applyAlignment="1">
      <alignment horizontal="left" vertical="center"/>
    </xf>
    <xf numFmtId="0" fontId="7" fillId="3" borderId="8" xfId="0" applyFont="1" applyFill="1" applyBorder="1">
      <alignment vertical="center"/>
    </xf>
    <xf numFmtId="0" fontId="11" fillId="3" borderId="8" xfId="0" applyFont="1" applyFill="1" applyBorder="1">
      <alignment vertical="center"/>
    </xf>
    <xf numFmtId="0" fontId="7" fillId="0" borderId="10" xfId="0" applyFont="1" applyBorder="1">
      <alignment vertical="center"/>
    </xf>
    <xf numFmtId="0" fontId="7" fillId="4" borderId="8" xfId="0" applyFont="1" applyFill="1" applyBorder="1" applyAlignment="1">
      <alignment horizontal="center" vertical="center"/>
    </xf>
    <xf numFmtId="0" fontId="7" fillId="0" borderId="3" xfId="0" applyFont="1" applyBorder="1">
      <alignment vertical="center"/>
    </xf>
    <xf numFmtId="0" fontId="7" fillId="0" borderId="3" xfId="0" applyFont="1" applyBorder="1" applyAlignment="1">
      <alignment horizontal="left" vertical="center"/>
    </xf>
    <xf numFmtId="0" fontId="7" fillId="0" borderId="10" xfId="0" applyFont="1" applyBorder="1" applyAlignment="1">
      <alignment horizontal="center" vertical="center"/>
    </xf>
    <xf numFmtId="0" fontId="7" fillId="0" borderId="3" xfId="0" applyFont="1" applyBorder="1" applyAlignment="1">
      <alignment vertical="center" shrinkToFit="1"/>
    </xf>
    <xf numFmtId="0" fontId="12" fillId="0" borderId="8" xfId="0" applyFont="1" applyBorder="1" applyAlignment="1">
      <alignment horizontal="center" vertical="center"/>
    </xf>
    <xf numFmtId="38" fontId="12" fillId="0" borderId="8" xfId="1" applyFont="1" applyBorder="1" applyAlignment="1">
      <alignment vertical="center"/>
    </xf>
    <xf numFmtId="38" fontId="12" fillId="0" borderId="8" xfId="2" applyFont="1" applyBorder="1" applyAlignment="1">
      <alignment vertical="center"/>
    </xf>
    <xf numFmtId="0" fontId="12" fillId="0" borderId="1" xfId="2" applyNumberFormat="1" applyFont="1" applyBorder="1" applyAlignment="1">
      <alignment horizontal="center" vertical="center"/>
    </xf>
    <xf numFmtId="42" fontId="12" fillId="0" borderId="1" xfId="2" applyNumberFormat="1" applyFont="1" applyBorder="1" applyAlignment="1">
      <alignment vertical="center"/>
    </xf>
    <xf numFmtId="0" fontId="7" fillId="0" borderId="5" xfId="0" applyFont="1" applyBorder="1">
      <alignment vertical="center"/>
    </xf>
    <xf numFmtId="0" fontId="12" fillId="0" borderId="5" xfId="0" applyFont="1" applyBorder="1" applyAlignment="1">
      <alignment horizontal="center" vertical="center"/>
    </xf>
    <xf numFmtId="38" fontId="12" fillId="0" borderId="5" xfId="2" applyFont="1" applyBorder="1" applyAlignment="1">
      <alignment vertical="center"/>
    </xf>
    <xf numFmtId="49" fontId="10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left" vertical="center" shrinkToFit="1"/>
    </xf>
    <xf numFmtId="0" fontId="10" fillId="0" borderId="0" xfId="0" applyFont="1" applyAlignment="1">
      <alignment horizontal="center" vertical="center" shrinkToFit="1"/>
    </xf>
    <xf numFmtId="0" fontId="7" fillId="5" borderId="0" xfId="0" applyFont="1" applyFill="1">
      <alignment vertical="center"/>
    </xf>
    <xf numFmtId="176" fontId="15" fillId="3" borderId="8" xfId="0" applyNumberFormat="1" applyFont="1" applyFill="1" applyBorder="1" applyAlignment="1">
      <alignment horizontal="center" vertical="center"/>
    </xf>
    <xf numFmtId="49" fontId="16" fillId="0" borderId="0" xfId="0" applyNumberFormat="1" applyFont="1" applyAlignment="1">
      <alignment horizontal="center" vertical="center"/>
    </xf>
    <xf numFmtId="176" fontId="16" fillId="0" borderId="0" xfId="0" applyNumberFormat="1" applyFont="1" applyAlignment="1">
      <alignment horizontal="center" vertical="center"/>
    </xf>
    <xf numFmtId="176" fontId="14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38" fontId="14" fillId="0" borderId="0" xfId="2" applyFont="1" applyFill="1" applyBorder="1" applyAlignment="1">
      <alignment horizontal="right" vertical="center"/>
    </xf>
    <xf numFmtId="38" fontId="14" fillId="0" borderId="0" xfId="2" applyFont="1" applyFill="1" applyBorder="1" applyAlignment="1">
      <alignment horizontal="center" vertical="center"/>
    </xf>
    <xf numFmtId="49" fontId="7" fillId="0" borderId="0" xfId="0" applyNumberFormat="1" applyFont="1">
      <alignment vertical="center"/>
    </xf>
    <xf numFmtId="0" fontId="7" fillId="0" borderId="0" xfId="0" applyFont="1" applyAlignment="1">
      <alignment horizontal="right" vertical="center"/>
    </xf>
    <xf numFmtId="0" fontId="0" fillId="0" borderId="11" xfId="0" applyBorder="1" applyAlignment="1">
      <alignment horizontal="center" vertical="center"/>
    </xf>
    <xf numFmtId="0" fontId="7" fillId="3" borderId="17" xfId="0" applyFont="1" applyFill="1" applyBorder="1">
      <alignment vertical="center"/>
    </xf>
    <xf numFmtId="0" fontId="7" fillId="3" borderId="3" xfId="0" applyFont="1" applyFill="1" applyBorder="1">
      <alignment vertical="center"/>
    </xf>
    <xf numFmtId="0" fontId="7" fillId="6" borderId="8" xfId="0" applyFont="1" applyFill="1" applyBorder="1">
      <alignment vertical="center"/>
    </xf>
    <xf numFmtId="0" fontId="8" fillId="6" borderId="0" xfId="0" applyFont="1" applyFill="1">
      <alignment vertical="center"/>
    </xf>
    <xf numFmtId="176" fontId="15" fillId="3" borderId="8" xfId="0" applyNumberFormat="1" applyFont="1" applyFill="1" applyBorder="1" applyAlignment="1">
      <alignment horizontal="center" vertical="center" shrinkToFit="1"/>
    </xf>
    <xf numFmtId="0" fontId="7" fillId="5" borderId="8" xfId="0" applyFont="1" applyFill="1" applyBorder="1">
      <alignment vertical="center"/>
    </xf>
    <xf numFmtId="0" fontId="0" fillId="8" borderId="0" xfId="0" applyFill="1">
      <alignment vertical="center"/>
    </xf>
    <xf numFmtId="14" fontId="0" fillId="8" borderId="9" xfId="0" applyNumberFormat="1" applyFill="1" applyBorder="1" applyAlignment="1">
      <alignment horizontal="center" vertical="center"/>
    </xf>
    <xf numFmtId="0" fontId="0" fillId="8" borderId="9" xfId="0" applyFill="1" applyBorder="1" applyAlignment="1">
      <alignment horizontal="center" vertical="center"/>
    </xf>
    <xf numFmtId="0" fontId="6" fillId="8" borderId="0" xfId="0" applyFont="1" applyFill="1" applyAlignment="1">
      <alignment horizontal="left" vertical="center"/>
    </xf>
    <xf numFmtId="0" fontId="6" fillId="8" borderId="10" xfId="0" applyFont="1" applyFill="1" applyBorder="1" applyAlignment="1">
      <alignment horizontal="left" vertical="center"/>
    </xf>
    <xf numFmtId="14" fontId="0" fillId="6" borderId="11" xfId="0" applyNumberFormat="1" applyFill="1" applyBorder="1" applyAlignment="1">
      <alignment horizontal="center" vertical="center"/>
    </xf>
    <xf numFmtId="0" fontId="0" fillId="6" borderId="6" xfId="0" applyFill="1" applyBorder="1" applyAlignment="1">
      <alignment horizontal="center" vertical="center"/>
    </xf>
    <xf numFmtId="0" fontId="6" fillId="6" borderId="13" xfId="0" applyFont="1" applyFill="1" applyBorder="1" applyAlignment="1">
      <alignment horizontal="left" vertical="center"/>
    </xf>
    <xf numFmtId="14" fontId="0" fillId="6" borderId="9" xfId="0" applyNumberFormat="1" applyFill="1" applyBorder="1" applyAlignment="1">
      <alignment horizontal="center" vertical="center"/>
    </xf>
    <xf numFmtId="0" fontId="0" fillId="6" borderId="9" xfId="0" applyFill="1" applyBorder="1" applyAlignment="1">
      <alignment horizontal="center" vertical="center"/>
    </xf>
    <xf numFmtId="0" fontId="6" fillId="6" borderId="10" xfId="0" applyFont="1" applyFill="1" applyBorder="1" applyAlignment="1">
      <alignment horizontal="left" vertical="center"/>
    </xf>
    <xf numFmtId="14" fontId="0" fillId="7" borderId="11" xfId="0" applyNumberFormat="1" applyFill="1" applyBorder="1" applyAlignment="1">
      <alignment horizontal="center" vertical="center"/>
    </xf>
    <xf numFmtId="0" fontId="0" fillId="7" borderId="11" xfId="0" applyFill="1" applyBorder="1" applyAlignment="1">
      <alignment horizontal="center" vertical="center"/>
    </xf>
    <xf numFmtId="0" fontId="6" fillId="7" borderId="18" xfId="0" applyFont="1" applyFill="1" applyBorder="1" applyAlignment="1">
      <alignment horizontal="left" vertical="center"/>
    </xf>
    <xf numFmtId="0" fontId="0" fillId="7" borderId="0" xfId="0" applyFill="1">
      <alignment vertical="center"/>
    </xf>
    <xf numFmtId="14" fontId="0" fillId="7" borderId="9" xfId="0" applyNumberFormat="1" applyFill="1" applyBorder="1" applyAlignment="1">
      <alignment horizontal="center" vertical="center"/>
    </xf>
    <xf numFmtId="0" fontId="0" fillId="7" borderId="9" xfId="0" applyFill="1" applyBorder="1" applyAlignment="1">
      <alignment horizontal="center" vertical="center"/>
    </xf>
    <xf numFmtId="0" fontId="6" fillId="7" borderId="0" xfId="0" applyFont="1" applyFill="1" applyAlignment="1">
      <alignment horizontal="left" vertical="center"/>
    </xf>
    <xf numFmtId="0" fontId="6" fillId="7" borderId="10" xfId="0" applyFont="1" applyFill="1" applyBorder="1" applyAlignment="1">
      <alignment horizontal="left" vertical="center"/>
    </xf>
    <xf numFmtId="38" fontId="7" fillId="5" borderId="8" xfId="1" applyFont="1" applyFill="1" applyBorder="1">
      <alignment vertical="center"/>
    </xf>
    <xf numFmtId="0" fontId="7" fillId="3" borderId="8" xfId="0" applyFont="1" applyFill="1" applyBorder="1" applyAlignment="1">
      <alignment horizontal="center" vertical="center"/>
    </xf>
    <xf numFmtId="0" fontId="7" fillId="6" borderId="8" xfId="0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horizontal="center" vertical="center"/>
    </xf>
    <xf numFmtId="0" fontId="7" fillId="8" borderId="8" xfId="0" applyFont="1" applyFill="1" applyBorder="1">
      <alignment vertical="center"/>
    </xf>
    <xf numFmtId="0" fontId="7" fillId="8" borderId="8" xfId="0" applyFont="1" applyFill="1" applyBorder="1" applyAlignment="1">
      <alignment horizontal="center" vertical="center"/>
    </xf>
    <xf numFmtId="0" fontId="7" fillId="8" borderId="8" xfId="0" applyFont="1" applyFill="1" applyBorder="1" applyAlignment="1">
      <alignment horizontal="left" vertical="center"/>
    </xf>
    <xf numFmtId="0" fontId="11" fillId="8" borderId="8" xfId="0" applyFont="1" applyFill="1" applyBorder="1" applyAlignment="1">
      <alignment horizontal="center" vertical="center"/>
    </xf>
    <xf numFmtId="49" fontId="14" fillId="0" borderId="6" xfId="3" applyNumberFormat="1" applyFont="1" applyFill="1" applyBorder="1" applyAlignment="1">
      <alignment horizontal="center" vertical="center" shrinkToFit="1"/>
    </xf>
    <xf numFmtId="0" fontId="14" fillId="0" borderId="6" xfId="3" applyFont="1" applyFill="1" applyBorder="1" applyAlignment="1">
      <alignment horizontal="center" vertical="center" shrinkToFit="1"/>
    </xf>
    <xf numFmtId="49" fontId="15" fillId="6" borderId="7" xfId="0" applyNumberFormat="1" applyFont="1" applyFill="1" applyBorder="1" applyAlignment="1">
      <alignment horizontal="center" vertical="center"/>
    </xf>
    <xf numFmtId="176" fontId="15" fillId="6" borderId="7" xfId="0" applyNumberFormat="1" applyFont="1" applyFill="1" applyBorder="1" applyAlignment="1">
      <alignment horizontal="center" vertical="center"/>
    </xf>
    <xf numFmtId="176" fontId="15" fillId="6" borderId="7" xfId="0" applyNumberFormat="1" applyFont="1" applyFill="1" applyBorder="1" applyAlignment="1">
      <alignment horizontal="left" vertical="center"/>
    </xf>
    <xf numFmtId="176" fontId="15" fillId="3" borderId="7" xfId="0" applyNumberFormat="1" applyFont="1" applyFill="1" applyBorder="1" applyAlignment="1">
      <alignment horizontal="center" vertical="center" shrinkToFit="1"/>
    </xf>
    <xf numFmtId="38" fontId="7" fillId="5" borderId="7" xfId="1" applyFont="1" applyFill="1" applyBorder="1">
      <alignment vertical="center"/>
    </xf>
    <xf numFmtId="176" fontId="15" fillId="8" borderId="20" xfId="0" applyNumberFormat="1" applyFont="1" applyFill="1" applyBorder="1" applyAlignment="1">
      <alignment horizontal="left" vertical="center"/>
    </xf>
    <xf numFmtId="49" fontId="15" fillId="8" borderId="21" xfId="0" applyNumberFormat="1" applyFont="1" applyFill="1" applyBorder="1" applyAlignment="1">
      <alignment horizontal="center" vertical="center"/>
    </xf>
    <xf numFmtId="176" fontId="15" fillId="8" borderId="21" xfId="0" applyNumberFormat="1" applyFont="1" applyFill="1" applyBorder="1" applyAlignment="1">
      <alignment horizontal="center" vertical="center"/>
    </xf>
    <xf numFmtId="176" fontId="15" fillId="8" borderId="21" xfId="0" applyNumberFormat="1" applyFont="1" applyFill="1" applyBorder="1" applyAlignment="1">
      <alignment horizontal="left" vertical="center"/>
    </xf>
    <xf numFmtId="0" fontId="15" fillId="8" borderId="21" xfId="0" applyFont="1" applyFill="1" applyBorder="1" applyAlignment="1">
      <alignment horizontal="center" vertical="center"/>
    </xf>
    <xf numFmtId="38" fontId="15" fillId="8" borderId="22" xfId="2" applyFont="1" applyFill="1" applyBorder="1" applyAlignment="1">
      <alignment horizontal="right" vertical="center"/>
    </xf>
    <xf numFmtId="176" fontId="15" fillId="8" borderId="21" xfId="0" applyNumberFormat="1" applyFont="1" applyFill="1" applyBorder="1" applyAlignment="1">
      <alignment horizontal="center" vertical="center" shrinkToFit="1"/>
    </xf>
    <xf numFmtId="0" fontId="7" fillId="8" borderId="23" xfId="0" applyFont="1" applyFill="1" applyBorder="1">
      <alignment vertical="center"/>
    </xf>
    <xf numFmtId="0" fontId="8" fillId="3" borderId="3" xfId="0" applyFont="1" applyFill="1" applyBorder="1" applyAlignment="1">
      <alignment horizontal="left" vertical="center"/>
    </xf>
    <xf numFmtId="0" fontId="10" fillId="3" borderId="1" xfId="0" applyFont="1" applyFill="1" applyBorder="1" applyAlignment="1">
      <alignment horizontal="left" vertical="center"/>
    </xf>
    <xf numFmtId="176" fontId="14" fillId="0" borderId="3" xfId="0" applyNumberFormat="1" applyFont="1" applyBorder="1" applyAlignment="1">
      <alignment horizontal="center" vertical="center"/>
    </xf>
    <xf numFmtId="176" fontId="15" fillId="7" borderId="7" xfId="0" applyNumberFormat="1" applyFont="1" applyFill="1" applyBorder="1" applyAlignment="1">
      <alignment horizontal="left" vertical="center"/>
    </xf>
    <xf numFmtId="0" fontId="15" fillId="6" borderId="7" xfId="0" applyFont="1" applyFill="1" applyBorder="1" applyAlignment="1">
      <alignment horizontal="left" vertical="center"/>
    </xf>
    <xf numFmtId="0" fontId="14" fillId="0" borderId="33" xfId="3" applyFont="1" applyFill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>
      <alignment vertical="center"/>
    </xf>
    <xf numFmtId="176" fontId="15" fillId="7" borderId="8" xfId="0" applyNumberFormat="1" applyFont="1" applyFill="1" applyBorder="1" applyAlignment="1">
      <alignment horizontal="center" vertical="center"/>
    </xf>
    <xf numFmtId="0" fontId="14" fillId="7" borderId="6" xfId="3" applyFont="1" applyFill="1" applyBorder="1" applyAlignment="1">
      <alignment horizontal="center" vertical="center"/>
    </xf>
    <xf numFmtId="0" fontId="14" fillId="7" borderId="6" xfId="3" applyFont="1" applyFill="1" applyBorder="1" applyAlignment="1">
      <alignment horizontal="center" vertical="center" shrinkToFit="1"/>
    </xf>
    <xf numFmtId="0" fontId="7" fillId="7" borderId="6" xfId="0" applyFont="1" applyFill="1" applyBorder="1" applyAlignment="1">
      <alignment horizontal="center" vertical="center" shrinkToFit="1"/>
    </xf>
    <xf numFmtId="38" fontId="7" fillId="7" borderId="13" xfId="2" applyFont="1" applyFill="1" applyBorder="1" applyAlignment="1">
      <alignment horizontal="center" vertical="center" shrinkToFit="1"/>
    </xf>
    <xf numFmtId="0" fontId="15" fillId="7" borderId="8" xfId="0" applyFont="1" applyFill="1" applyBorder="1" applyAlignment="1">
      <alignment horizontal="center" vertical="center"/>
    </xf>
    <xf numFmtId="0" fontId="15" fillId="7" borderId="7" xfId="0" applyFont="1" applyFill="1" applyBorder="1" applyAlignment="1">
      <alignment horizontal="center" vertical="center"/>
    </xf>
    <xf numFmtId="38" fontId="15" fillId="7" borderId="15" xfId="2" applyFont="1" applyFill="1" applyBorder="1" applyAlignment="1">
      <alignment horizontal="right" vertical="center"/>
    </xf>
    <xf numFmtId="0" fontId="8" fillId="6" borderId="8" xfId="0" applyFont="1" applyFill="1" applyBorder="1">
      <alignment vertical="center"/>
    </xf>
    <xf numFmtId="0" fontId="7" fillId="3" borderId="1" xfId="0" applyFont="1" applyFill="1" applyBorder="1">
      <alignment vertical="center"/>
    </xf>
    <xf numFmtId="0" fontId="0" fillId="6" borderId="0" xfId="0" applyFill="1">
      <alignment vertical="center"/>
    </xf>
    <xf numFmtId="0" fontId="0" fillId="6" borderId="10" xfId="0" applyFill="1" applyBorder="1" applyAlignment="1">
      <alignment horizontal="left" vertical="center"/>
    </xf>
    <xf numFmtId="0" fontId="0" fillId="6" borderId="4" xfId="0" applyFill="1" applyBorder="1" applyAlignment="1">
      <alignment horizontal="center" vertical="center"/>
    </xf>
    <xf numFmtId="0" fontId="0" fillId="6" borderId="15" xfId="0" applyFill="1" applyBorder="1" applyAlignment="1">
      <alignment horizontal="left" vertical="center"/>
    </xf>
    <xf numFmtId="0" fontId="0" fillId="6" borderId="4" xfId="0" applyFill="1" applyBorder="1">
      <alignment vertical="center"/>
    </xf>
    <xf numFmtId="0" fontId="0" fillId="6" borderId="0" xfId="0" applyFill="1" applyAlignment="1">
      <alignment horizontal="left" vertical="center"/>
    </xf>
    <xf numFmtId="14" fontId="0" fillId="7" borderId="19" xfId="0" applyNumberFormat="1" applyFill="1" applyBorder="1" applyAlignment="1">
      <alignment horizontal="center" vertical="center"/>
    </xf>
    <xf numFmtId="0" fontId="19" fillId="0" borderId="0" xfId="8" applyFont="1">
      <alignment vertical="center"/>
    </xf>
    <xf numFmtId="0" fontId="19" fillId="0" borderId="0" xfId="8" applyFont="1" applyAlignment="1">
      <alignment horizontal="center" vertical="center"/>
    </xf>
    <xf numFmtId="0" fontId="20" fillId="0" borderId="0" xfId="8" applyFont="1" applyAlignment="1">
      <alignment vertical="center" shrinkToFit="1"/>
    </xf>
    <xf numFmtId="0" fontId="21" fillId="0" borderId="0" xfId="8" applyFont="1">
      <alignment vertical="center"/>
    </xf>
    <xf numFmtId="0" fontId="23" fillId="0" borderId="0" xfId="8" applyFont="1" applyAlignment="1">
      <alignment horizontal="center" vertical="center" shrinkToFit="1"/>
    </xf>
    <xf numFmtId="0" fontId="20" fillId="0" borderId="0" xfId="8" applyFont="1" applyAlignment="1">
      <alignment horizontal="center" vertical="center" shrinkToFit="1"/>
    </xf>
    <xf numFmtId="0" fontId="24" fillId="0" borderId="0" xfId="8" applyFont="1" applyAlignment="1">
      <alignment horizontal="center" vertical="center" shrinkToFit="1"/>
    </xf>
    <xf numFmtId="0" fontId="25" fillId="0" borderId="0" xfId="8" applyFont="1">
      <alignment vertical="center"/>
    </xf>
    <xf numFmtId="0" fontId="23" fillId="0" borderId="0" xfId="8" applyFont="1" applyAlignment="1">
      <alignment vertical="center" shrinkToFit="1"/>
    </xf>
    <xf numFmtId="0" fontId="1" fillId="0" borderId="0" xfId="8">
      <alignment vertical="center"/>
    </xf>
    <xf numFmtId="0" fontId="26" fillId="0" borderId="8" xfId="8" applyFont="1" applyBorder="1" applyAlignment="1">
      <alignment horizontal="center" vertical="center"/>
    </xf>
    <xf numFmtId="0" fontId="1" fillId="0" borderId="0" xfId="8" applyAlignment="1">
      <alignment horizontal="center" vertical="center"/>
    </xf>
    <xf numFmtId="0" fontId="1" fillId="0" borderId="0" xfId="8" applyAlignment="1"/>
    <xf numFmtId="0" fontId="1" fillId="0" borderId="4" xfId="8" applyBorder="1" applyAlignment="1"/>
    <xf numFmtId="0" fontId="28" fillId="0" borderId="0" xfId="8" applyFont="1" applyAlignment="1">
      <alignment horizontal="center" vertical="center" shrinkToFit="1"/>
    </xf>
    <xf numFmtId="0" fontId="27" fillId="9" borderId="38" xfId="8" applyFont="1" applyFill="1" applyBorder="1" applyAlignment="1">
      <alignment horizontal="center" vertical="center" shrinkToFit="1"/>
    </xf>
    <xf numFmtId="0" fontId="24" fillId="9" borderId="38" xfId="8" applyFont="1" applyFill="1" applyBorder="1" applyAlignment="1">
      <alignment horizontal="center" vertical="center" shrinkToFit="1"/>
    </xf>
    <xf numFmtId="0" fontId="28" fillId="0" borderId="0" xfId="8" applyFont="1" applyAlignment="1">
      <alignment vertical="center" shrinkToFit="1"/>
    </xf>
    <xf numFmtId="0" fontId="29" fillId="10" borderId="42" xfId="8" applyFont="1" applyFill="1" applyBorder="1" applyAlignment="1">
      <alignment horizontal="center" vertical="center" shrinkToFit="1"/>
    </xf>
    <xf numFmtId="0" fontId="29" fillId="10" borderId="7" xfId="8" applyFont="1" applyFill="1" applyBorder="1" applyAlignment="1">
      <alignment horizontal="center" vertical="center" shrinkToFit="1"/>
    </xf>
    <xf numFmtId="0" fontId="29" fillId="10" borderId="8" xfId="8" applyFont="1" applyFill="1" applyBorder="1" applyAlignment="1">
      <alignment horizontal="center" vertical="center" shrinkToFit="1"/>
    </xf>
    <xf numFmtId="0" fontId="30" fillId="10" borderId="8" xfId="8" applyFont="1" applyFill="1" applyBorder="1" applyAlignment="1">
      <alignment horizontal="center" vertical="center" shrinkToFit="1"/>
    </xf>
    <xf numFmtId="0" fontId="30" fillId="10" borderId="43" xfId="9" applyFont="1" applyFill="1" applyBorder="1" applyAlignment="1">
      <alignment horizontal="center" vertical="center" shrinkToFit="1"/>
    </xf>
    <xf numFmtId="14" fontId="30" fillId="10" borderId="43" xfId="9" applyNumberFormat="1" applyFont="1" applyFill="1" applyBorder="1" applyAlignment="1">
      <alignment horizontal="center" vertical="center" shrinkToFit="1"/>
    </xf>
    <xf numFmtId="0" fontId="30" fillId="10" borderId="43" xfId="10" applyFont="1" applyFill="1" applyBorder="1" applyAlignment="1">
      <alignment horizontal="center" vertical="center" shrinkToFit="1"/>
    </xf>
    <xf numFmtId="0" fontId="30" fillId="10" borderId="43" xfId="8" applyFont="1" applyFill="1" applyBorder="1" applyAlignment="1">
      <alignment horizontal="center" vertical="center" shrinkToFit="1"/>
    </xf>
    <xf numFmtId="0" fontId="30" fillId="10" borderId="43" xfId="8" applyFont="1" applyFill="1" applyBorder="1" applyAlignment="1">
      <alignment vertical="center" shrinkToFit="1"/>
    </xf>
    <xf numFmtId="14" fontId="30" fillId="10" borderId="44" xfId="9" applyNumberFormat="1" applyFont="1" applyFill="1" applyBorder="1" applyAlignment="1">
      <alignment horizontal="center" vertical="center" shrinkToFit="1"/>
    </xf>
    <xf numFmtId="0" fontId="4" fillId="0" borderId="0" xfId="9" applyAlignment="1">
      <alignment horizontal="center" vertical="center" shrinkToFit="1"/>
    </xf>
    <xf numFmtId="0" fontId="31" fillId="0" borderId="0" xfId="8" applyFont="1">
      <alignment vertical="center"/>
    </xf>
    <xf numFmtId="0" fontId="31" fillId="0" borderId="0" xfId="8" applyFont="1" applyAlignment="1">
      <alignment horizontal="center" vertical="center" shrinkToFit="1"/>
    </xf>
    <xf numFmtId="0" fontId="32" fillId="0" borderId="0" xfId="8" applyFont="1" applyAlignment="1">
      <alignment vertical="center" shrinkToFit="1"/>
    </xf>
    <xf numFmtId="0" fontId="29" fillId="0" borderId="42" xfId="8" applyFont="1" applyBorder="1" applyAlignment="1">
      <alignment horizontal="center" vertical="center" shrinkToFit="1"/>
    </xf>
    <xf numFmtId="0" fontId="29" fillId="0" borderId="7" xfId="8" applyFont="1" applyBorder="1" applyAlignment="1">
      <alignment horizontal="center" vertical="center" shrinkToFit="1"/>
    </xf>
    <xf numFmtId="0" fontId="29" fillId="0" borderId="8" xfId="8" applyFont="1" applyBorder="1" applyAlignment="1">
      <alignment horizontal="center" vertical="center" shrinkToFit="1"/>
    </xf>
    <xf numFmtId="0" fontId="30" fillId="0" borderId="8" xfId="8" applyFont="1" applyBorder="1" applyAlignment="1">
      <alignment horizontal="center" vertical="center" shrinkToFit="1"/>
    </xf>
    <xf numFmtId="0" fontId="30" fillId="0" borderId="7" xfId="9" applyFont="1" applyBorder="1" applyAlignment="1">
      <alignment horizontal="center" vertical="center" shrinkToFit="1"/>
    </xf>
    <xf numFmtId="178" fontId="30" fillId="0" borderId="8" xfId="8" applyNumberFormat="1" applyFont="1" applyBorder="1" applyAlignment="1">
      <alignment horizontal="center" vertical="center" shrinkToFit="1"/>
    </xf>
    <xf numFmtId="179" fontId="30" fillId="0" borderId="7" xfId="9" applyNumberFormat="1" applyFont="1" applyBorder="1" applyAlignment="1">
      <alignment horizontal="center" vertical="center" shrinkToFit="1"/>
    </xf>
    <xf numFmtId="0" fontId="30" fillId="0" borderId="7" xfId="10" applyFont="1" applyBorder="1" applyAlignment="1">
      <alignment horizontal="center" vertical="center" shrinkToFit="1"/>
    </xf>
    <xf numFmtId="0" fontId="30" fillId="0" borderId="7" xfId="8" applyFont="1" applyBorder="1" applyAlignment="1">
      <alignment horizontal="center" vertical="center" shrinkToFit="1"/>
    </xf>
    <xf numFmtId="0" fontId="30" fillId="0" borderId="7" xfId="8" applyFont="1" applyBorder="1" applyAlignment="1">
      <alignment vertical="center" shrinkToFit="1"/>
    </xf>
    <xf numFmtId="0" fontId="30" fillId="0" borderId="45" xfId="9" applyFont="1" applyBorder="1" applyAlignment="1">
      <alignment horizontal="center" vertical="center" shrinkToFit="1"/>
    </xf>
    <xf numFmtId="0" fontId="29" fillId="0" borderId="46" xfId="8" applyFont="1" applyBorder="1" applyAlignment="1">
      <alignment horizontal="center" vertical="center" shrinkToFit="1"/>
    </xf>
    <xf numFmtId="0" fontId="34" fillId="0" borderId="8" xfId="11" applyFont="1" applyBorder="1" applyAlignment="1">
      <alignment horizontal="center" vertical="center" shrinkToFit="1"/>
    </xf>
    <xf numFmtId="179" fontId="30" fillId="0" borderId="8" xfId="8" applyNumberFormat="1" applyFont="1" applyBorder="1" applyAlignment="1">
      <alignment horizontal="center" vertical="center" shrinkToFit="1"/>
    </xf>
    <xf numFmtId="14" fontId="30" fillId="0" borderId="47" xfId="8" applyNumberFormat="1" applyFont="1" applyBorder="1" applyAlignment="1">
      <alignment horizontal="center" vertical="center" shrinkToFit="1"/>
    </xf>
    <xf numFmtId="0" fontId="4" fillId="0" borderId="0" xfId="10" applyFont="1" applyAlignment="1">
      <alignment horizontal="center" vertical="center" shrinkToFit="1"/>
    </xf>
    <xf numFmtId="0" fontId="31" fillId="0" borderId="0" xfId="8" applyFont="1" applyAlignment="1">
      <alignment vertical="center" shrinkToFit="1"/>
    </xf>
    <xf numFmtId="0" fontId="30" fillId="0" borderId="8" xfId="9" applyFont="1" applyBorder="1" applyAlignment="1">
      <alignment horizontal="center" vertical="center" shrinkToFit="1"/>
    </xf>
    <xf numFmtId="179" fontId="30" fillId="0" borderId="8" xfId="9" applyNumberFormat="1" applyFont="1" applyBorder="1" applyAlignment="1">
      <alignment horizontal="center" vertical="center" shrinkToFit="1"/>
    </xf>
    <xf numFmtId="0" fontId="30" fillId="0" borderId="47" xfId="9" applyFont="1" applyBorder="1" applyAlignment="1">
      <alignment horizontal="center" vertical="center" shrinkToFit="1"/>
    </xf>
    <xf numFmtId="0" fontId="30" fillId="0" borderId="8" xfId="11" applyFont="1" applyBorder="1" applyAlignment="1">
      <alignment horizontal="center" vertical="center" shrinkToFit="1"/>
    </xf>
    <xf numFmtId="0" fontId="30" fillId="0" borderId="8" xfId="10" applyFont="1" applyBorder="1" applyAlignment="1">
      <alignment horizontal="center" vertical="center" shrinkToFit="1"/>
    </xf>
    <xf numFmtId="179" fontId="30" fillId="0" borderId="8" xfId="8" applyNumberFormat="1" applyFont="1" applyBorder="1" applyAlignment="1" applyProtection="1">
      <alignment horizontal="center" vertical="center" shrinkToFit="1"/>
      <protection locked="0"/>
    </xf>
    <xf numFmtId="14" fontId="30" fillId="0" borderId="47" xfId="8" applyNumberFormat="1" applyFont="1" applyBorder="1" applyAlignment="1" applyProtection="1">
      <alignment horizontal="center" vertical="center" shrinkToFit="1"/>
      <protection locked="0"/>
    </xf>
    <xf numFmtId="0" fontId="34" fillId="0" borderId="8" xfId="12" applyFont="1" applyBorder="1" applyAlignment="1">
      <alignment horizontal="center" vertical="center" shrinkToFit="1"/>
    </xf>
    <xf numFmtId="180" fontId="30" fillId="0" borderId="8" xfId="8" applyNumberFormat="1" applyFont="1" applyBorder="1" applyAlignment="1" applyProtection="1">
      <alignment horizontal="center" vertical="center" shrinkToFit="1"/>
      <protection locked="0"/>
    </xf>
    <xf numFmtId="0" fontId="30" fillId="0" borderId="47" xfId="10" applyFont="1" applyBorder="1" applyAlignment="1">
      <alignment horizontal="center" vertical="center" shrinkToFit="1"/>
    </xf>
    <xf numFmtId="0" fontId="34" fillId="0" borderId="48" xfId="11" applyFont="1" applyBorder="1" applyAlignment="1">
      <alignment horizontal="center" vertical="center" shrinkToFit="1"/>
    </xf>
    <xf numFmtId="0" fontId="34" fillId="0" borderId="8" xfId="8" applyFont="1" applyBorder="1" applyAlignment="1">
      <alignment horizontal="center" vertical="center" shrinkToFit="1"/>
    </xf>
    <xf numFmtId="0" fontId="30" fillId="0" borderId="48" xfId="8" applyFont="1" applyBorder="1" applyAlignment="1">
      <alignment horizontal="center" vertical="center" shrinkToFit="1"/>
    </xf>
    <xf numFmtId="49" fontId="30" fillId="0" borderId="8" xfId="8" applyNumberFormat="1" applyFont="1" applyBorder="1" applyAlignment="1">
      <alignment horizontal="center" vertical="center" shrinkToFit="1"/>
    </xf>
    <xf numFmtId="0" fontId="29" fillId="0" borderId="49" xfId="8" applyFont="1" applyBorder="1" applyAlignment="1">
      <alignment horizontal="center" vertical="center" shrinkToFit="1"/>
    </xf>
    <xf numFmtId="0" fontId="29" fillId="0" borderId="30" xfId="8" applyFont="1" applyBorder="1" applyAlignment="1">
      <alignment horizontal="center" vertical="center" shrinkToFit="1"/>
    </xf>
    <xf numFmtId="0" fontId="29" fillId="0" borderId="30" xfId="13" applyFont="1" applyBorder="1" applyAlignment="1">
      <alignment horizontal="center" vertical="center" shrinkToFit="1"/>
    </xf>
    <xf numFmtId="0" fontId="30" fillId="0" borderId="30" xfId="8" applyFont="1" applyBorder="1" applyAlignment="1">
      <alignment horizontal="center" vertical="center" shrinkToFit="1"/>
    </xf>
    <xf numFmtId="178" fontId="30" fillId="0" borderId="30" xfId="8" applyNumberFormat="1" applyFont="1" applyBorder="1" applyAlignment="1">
      <alignment horizontal="center" vertical="center" shrinkToFit="1"/>
    </xf>
    <xf numFmtId="0" fontId="30" fillId="0" borderId="30" xfId="9" applyFont="1" applyBorder="1" applyAlignment="1">
      <alignment horizontal="center" vertical="center" shrinkToFit="1"/>
    </xf>
    <xf numFmtId="31" fontId="30" fillId="0" borderId="30" xfId="8" applyNumberFormat="1" applyFont="1" applyBorder="1" applyAlignment="1">
      <alignment horizontal="center" vertical="center" shrinkToFit="1"/>
    </xf>
    <xf numFmtId="0" fontId="30" fillId="0" borderId="50" xfId="9" applyFont="1" applyBorder="1" applyAlignment="1">
      <alignment horizontal="center" vertical="center" shrinkToFit="1"/>
    </xf>
    <xf numFmtId="0" fontId="24" fillId="0" borderId="0" xfId="8" applyFont="1" applyAlignment="1">
      <alignment horizontal="left" vertical="center"/>
    </xf>
    <xf numFmtId="0" fontId="1" fillId="0" borderId="0" xfId="13">
      <alignment vertical="center"/>
    </xf>
    <xf numFmtId="0" fontId="1" fillId="0" borderId="4" xfId="13" applyBorder="1" applyAlignment="1"/>
    <xf numFmtId="0" fontId="1" fillId="0" borderId="16" xfId="13" applyBorder="1" applyAlignment="1"/>
    <xf numFmtId="0" fontId="1" fillId="0" borderId="8" xfId="13" applyBorder="1" applyAlignment="1">
      <alignment horizontal="center" vertical="center"/>
    </xf>
    <xf numFmtId="0" fontId="1" fillId="0" borderId="51" xfId="13" applyBorder="1" applyAlignment="1"/>
    <xf numFmtId="0" fontId="1" fillId="0" borderId="4" xfId="13" applyBorder="1">
      <alignment vertical="center"/>
    </xf>
    <xf numFmtId="0" fontId="1" fillId="0" borderId="51" xfId="13" applyBorder="1" applyAlignment="1">
      <alignment horizontal="center"/>
    </xf>
    <xf numFmtId="0" fontId="1" fillId="0" borderId="52" xfId="13" applyBorder="1" applyAlignment="1">
      <alignment horizontal="left"/>
    </xf>
    <xf numFmtId="0" fontId="1" fillId="9" borderId="53" xfId="13" applyFill="1" applyBorder="1" applyAlignment="1">
      <alignment horizontal="center" vertical="center"/>
    </xf>
    <xf numFmtId="0" fontId="1" fillId="9" borderId="54" xfId="13" applyFill="1" applyBorder="1" applyAlignment="1">
      <alignment horizontal="center" vertical="center"/>
    </xf>
    <xf numFmtId="0" fontId="37" fillId="9" borderId="55" xfId="13" applyFont="1" applyFill="1" applyBorder="1" applyAlignment="1">
      <alignment horizontal="center" vertical="center" wrapText="1" shrinkToFit="1"/>
    </xf>
    <xf numFmtId="0" fontId="1" fillId="9" borderId="56" xfId="13" applyFill="1" applyBorder="1" applyAlignment="1">
      <alignment horizontal="center" vertical="center"/>
    </xf>
    <xf numFmtId="0" fontId="1" fillId="9" borderId="54" xfId="13" applyFill="1" applyBorder="1" applyAlignment="1">
      <alignment horizontal="center" vertical="center" wrapText="1"/>
    </xf>
    <xf numFmtId="0" fontId="1" fillId="9" borderId="54" xfId="13" applyFill="1" applyBorder="1" applyAlignment="1">
      <alignment horizontal="center" vertical="center" shrinkToFit="1"/>
    </xf>
    <xf numFmtId="0" fontId="1" fillId="9" borderId="57" xfId="13" applyFill="1" applyBorder="1" applyAlignment="1">
      <alignment horizontal="center" vertical="center" shrinkToFit="1"/>
    </xf>
    <xf numFmtId="0" fontId="1" fillId="9" borderId="58" xfId="13" applyFill="1" applyBorder="1" applyAlignment="1">
      <alignment horizontal="center" vertical="center"/>
    </xf>
    <xf numFmtId="0" fontId="1" fillId="0" borderId="0" xfId="13" applyAlignment="1">
      <alignment horizontal="center" vertical="center"/>
    </xf>
    <xf numFmtId="0" fontId="39" fillId="0" borderId="60" xfId="13" applyFont="1" applyBorder="1" applyAlignment="1">
      <alignment horizontal="left"/>
    </xf>
    <xf numFmtId="0" fontId="39" fillId="0" borderId="62" xfId="13" applyFont="1" applyBorder="1" applyAlignment="1">
      <alignment horizontal="left"/>
    </xf>
    <xf numFmtId="0" fontId="1" fillId="0" borderId="60" xfId="13" applyBorder="1" applyAlignment="1">
      <alignment horizontal="center" vertical="center"/>
    </xf>
    <xf numFmtId="0" fontId="1" fillId="0" borderId="60" xfId="13" applyBorder="1">
      <alignment vertical="center"/>
    </xf>
    <xf numFmtId="0" fontId="1" fillId="0" borderId="63" xfId="13" applyBorder="1" applyAlignment="1">
      <alignment horizontal="center" vertical="center" shrinkToFit="1"/>
    </xf>
    <xf numFmtId="0" fontId="1" fillId="0" borderId="64" xfId="13" applyBorder="1" applyAlignment="1">
      <alignment horizontal="center" vertical="center" shrinkToFit="1"/>
    </xf>
    <xf numFmtId="0" fontId="40" fillId="0" borderId="65" xfId="13" applyFont="1" applyBorder="1" applyAlignment="1">
      <alignment vertical="top"/>
    </xf>
    <xf numFmtId="0" fontId="1" fillId="0" borderId="66" xfId="13" applyBorder="1">
      <alignment vertical="center"/>
    </xf>
    <xf numFmtId="0" fontId="31" fillId="11" borderId="7" xfId="9" applyFont="1" applyFill="1" applyBorder="1" applyAlignment="1">
      <alignment horizontal="center" vertical="center" shrinkToFit="1"/>
    </xf>
    <xf numFmtId="0" fontId="1" fillId="0" borderId="9" xfId="13" applyBorder="1" applyAlignment="1">
      <alignment horizontal="center" vertical="center"/>
    </xf>
    <xf numFmtId="0" fontId="31" fillId="11" borderId="9" xfId="9" applyFont="1" applyFill="1" applyBorder="1" applyAlignment="1">
      <alignment horizontal="center" vertical="center" shrinkToFit="1"/>
    </xf>
    <xf numFmtId="0" fontId="31" fillId="11" borderId="67" xfId="9" applyFont="1" applyFill="1" applyBorder="1" applyAlignment="1">
      <alignment horizontal="center" vertical="center" shrinkToFit="1"/>
    </xf>
    <xf numFmtId="0" fontId="31" fillId="0" borderId="15" xfId="10" applyFont="1" applyBorder="1" applyAlignment="1">
      <alignment horizontal="center" vertical="center" shrinkToFit="1"/>
    </xf>
    <xf numFmtId="0" fontId="31" fillId="0" borderId="68" xfId="10" applyFont="1" applyBorder="1" applyAlignment="1">
      <alignment horizontal="center" vertical="center" shrinkToFit="1"/>
    </xf>
    <xf numFmtId="0" fontId="37" fillId="0" borderId="70" xfId="13" applyFont="1" applyBorder="1" applyAlignment="1">
      <alignment horizontal="center" vertical="center" wrapText="1"/>
    </xf>
    <xf numFmtId="0" fontId="1" fillId="0" borderId="71" xfId="13" applyBorder="1" applyAlignment="1">
      <alignment horizontal="center" vertical="center" shrinkToFit="1"/>
    </xf>
    <xf numFmtId="0" fontId="1" fillId="0" borderId="9" xfId="13" applyBorder="1">
      <alignment vertical="center"/>
    </xf>
    <xf numFmtId="0" fontId="1" fillId="0" borderId="17" xfId="13" applyBorder="1" applyAlignment="1">
      <alignment horizontal="center" vertical="center" shrinkToFit="1"/>
    </xf>
    <xf numFmtId="0" fontId="37" fillId="0" borderId="72" xfId="13" applyFont="1" applyBorder="1" applyAlignment="1">
      <alignment horizontal="center" vertical="center" wrapText="1" shrinkToFit="1"/>
    </xf>
    <xf numFmtId="0" fontId="1" fillId="0" borderId="75" xfId="13" applyBorder="1">
      <alignment vertical="center"/>
    </xf>
    <xf numFmtId="0" fontId="38" fillId="0" borderId="38" xfId="13" applyFont="1" applyBorder="1" applyAlignment="1">
      <alignment horizontal="right" wrapText="1" shrinkToFit="1"/>
    </xf>
    <xf numFmtId="0" fontId="31" fillId="11" borderId="38" xfId="9" applyFont="1" applyFill="1" applyBorder="1" applyAlignment="1">
      <alignment horizontal="center" vertical="center" shrinkToFit="1"/>
    </xf>
    <xf numFmtId="0" fontId="31" fillId="0" borderId="39" xfId="10" applyFont="1" applyBorder="1" applyAlignment="1">
      <alignment horizontal="center" vertical="center" shrinkToFit="1"/>
    </xf>
    <xf numFmtId="0" fontId="31" fillId="0" borderId="76" xfId="10" applyFont="1" applyBorder="1" applyAlignment="1">
      <alignment horizontal="center" vertical="center" shrinkToFit="1"/>
    </xf>
    <xf numFmtId="0" fontId="1" fillId="0" borderId="77" xfId="13" applyBorder="1">
      <alignment vertical="center"/>
    </xf>
    <xf numFmtId="0" fontId="38" fillId="0" borderId="19" xfId="13" applyFont="1" applyBorder="1" applyAlignment="1">
      <alignment horizontal="right" wrapText="1" shrinkToFit="1"/>
    </xf>
    <xf numFmtId="0" fontId="31" fillId="11" borderId="19" xfId="9" applyFont="1" applyFill="1" applyBorder="1" applyAlignment="1">
      <alignment horizontal="center" vertical="center" shrinkToFit="1"/>
    </xf>
    <xf numFmtId="0" fontId="31" fillId="0" borderId="32" xfId="10" applyFont="1" applyBorder="1" applyAlignment="1">
      <alignment horizontal="center" vertical="center" shrinkToFit="1"/>
    </xf>
    <xf numFmtId="0" fontId="31" fillId="0" borderId="78" xfId="10" applyFont="1" applyBorder="1" applyAlignment="1">
      <alignment horizontal="center" vertical="center" shrinkToFit="1"/>
    </xf>
    <xf numFmtId="0" fontId="40" fillId="0" borderId="0" xfId="13" applyFont="1" applyAlignment="1">
      <alignment vertical="top"/>
    </xf>
    <xf numFmtId="0" fontId="31" fillId="11" borderId="0" xfId="9" applyFont="1" applyFill="1" applyAlignment="1">
      <alignment horizontal="center" vertical="center" shrinkToFit="1"/>
    </xf>
    <xf numFmtId="0" fontId="31" fillId="0" borderId="0" xfId="9" applyFont="1" applyAlignment="1">
      <alignment horizontal="center" vertical="center" shrinkToFit="1"/>
    </xf>
    <xf numFmtId="0" fontId="31" fillId="0" borderId="0" xfId="10" applyFont="1" applyAlignment="1">
      <alignment horizontal="center" vertical="center" shrinkToFit="1"/>
    </xf>
    <xf numFmtId="0" fontId="1" fillId="0" borderId="0" xfId="13" applyAlignment="1">
      <alignment horizontal="right" vertical="center"/>
    </xf>
    <xf numFmtId="0" fontId="1" fillId="0" borderId="0" xfId="13" applyAlignment="1">
      <alignment horizontal="left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17" fillId="3" borderId="3" xfId="4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3" borderId="3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left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3" borderId="13" xfId="0" applyFont="1" applyFill="1" applyBorder="1" applyAlignment="1">
      <alignment horizontal="left" vertical="center" wrapText="1"/>
    </xf>
    <xf numFmtId="0" fontId="0" fillId="3" borderId="5" xfId="0" applyFill="1" applyBorder="1" applyAlignment="1">
      <alignment vertical="center" wrapText="1"/>
    </xf>
    <xf numFmtId="0" fontId="0" fillId="3" borderId="14" xfId="0" applyFill="1" applyBorder="1" applyAlignment="1">
      <alignment vertical="center" wrapText="1"/>
    </xf>
    <xf numFmtId="0" fontId="0" fillId="3" borderId="15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0" fontId="0" fillId="3" borderId="16" xfId="0" applyFill="1" applyBorder="1" applyAlignment="1">
      <alignment vertical="center" wrapText="1"/>
    </xf>
    <xf numFmtId="6" fontId="15" fillId="0" borderId="3" xfId="2" applyNumberFormat="1" applyFont="1" applyFill="1" applyBorder="1" applyAlignment="1">
      <alignment horizontal="right" vertical="center"/>
    </xf>
    <xf numFmtId="6" fontId="15" fillId="0" borderId="1" xfId="2" applyNumberFormat="1" applyFont="1" applyFill="1" applyBorder="1" applyAlignment="1">
      <alignment horizontal="right" vertical="center"/>
    </xf>
    <xf numFmtId="0" fontId="7" fillId="7" borderId="4" xfId="0" applyFont="1" applyFill="1" applyBorder="1" applyAlignment="1">
      <alignment horizontal="center" vertical="center" shrinkToFit="1"/>
    </xf>
    <xf numFmtId="0" fontId="7" fillId="0" borderId="3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26" fillId="9" borderId="3" xfId="8" applyFont="1" applyFill="1" applyBorder="1" applyAlignment="1">
      <alignment horizontal="center" vertical="center" shrinkToFit="1"/>
    </xf>
    <xf numFmtId="0" fontId="26" fillId="9" borderId="1" xfId="8" applyFont="1" applyFill="1" applyBorder="1" applyAlignment="1">
      <alignment horizontal="center" vertical="center" shrinkToFit="1"/>
    </xf>
    <xf numFmtId="0" fontId="25" fillId="0" borderId="8" xfId="8" applyFont="1" applyBorder="1" applyAlignment="1">
      <alignment horizontal="left" vertical="center"/>
    </xf>
    <xf numFmtId="0" fontId="1" fillId="0" borderId="8" xfId="8" applyBorder="1" applyAlignment="1">
      <alignment horizontal="left" vertical="center"/>
    </xf>
    <xf numFmtId="0" fontId="1" fillId="0" borderId="8" xfId="8" applyBorder="1" applyAlignment="1">
      <alignment horizontal="center" vertical="center"/>
    </xf>
    <xf numFmtId="0" fontId="27" fillId="9" borderId="11" xfId="8" applyFont="1" applyFill="1" applyBorder="1" applyAlignment="1">
      <alignment horizontal="center" vertical="center" shrinkToFit="1"/>
    </xf>
    <xf numFmtId="0" fontId="27" fillId="9" borderId="9" xfId="8" applyFont="1" applyFill="1" applyBorder="1" applyAlignment="1">
      <alignment horizontal="center" vertical="center" shrinkToFit="1"/>
    </xf>
    <xf numFmtId="0" fontId="27" fillId="9" borderId="34" xfId="8" applyFont="1" applyFill="1" applyBorder="1" applyAlignment="1">
      <alignment horizontal="center" vertical="center" shrinkToFit="1"/>
    </xf>
    <xf numFmtId="0" fontId="27" fillId="9" borderId="37" xfId="8" applyFont="1" applyFill="1" applyBorder="1" applyAlignment="1">
      <alignment horizontal="center" vertical="center" shrinkToFit="1"/>
    </xf>
    <xf numFmtId="0" fontId="27" fillId="9" borderId="38" xfId="8" applyFont="1" applyFill="1" applyBorder="1" applyAlignment="1">
      <alignment horizontal="center" vertical="center" shrinkToFit="1"/>
    </xf>
    <xf numFmtId="0" fontId="27" fillId="9" borderId="11" xfId="8" applyFont="1" applyFill="1" applyBorder="1" applyAlignment="1">
      <alignment horizontal="center" vertical="center" wrapText="1" shrinkToFit="1"/>
    </xf>
    <xf numFmtId="0" fontId="27" fillId="9" borderId="27" xfId="8" applyFont="1" applyFill="1" applyBorder="1" applyAlignment="1">
      <alignment horizontal="center" vertical="center" shrinkToFit="1"/>
    </xf>
    <xf numFmtId="0" fontId="27" fillId="9" borderId="25" xfId="8" applyFont="1" applyFill="1" applyBorder="1" applyAlignment="1">
      <alignment horizontal="center" vertical="center" shrinkToFit="1"/>
    </xf>
    <xf numFmtId="0" fontId="27" fillId="9" borderId="26" xfId="8" applyFont="1" applyFill="1" applyBorder="1" applyAlignment="1">
      <alignment horizontal="center" vertical="center" shrinkToFit="1"/>
    </xf>
    <xf numFmtId="0" fontId="24" fillId="9" borderId="11" xfId="8" applyFont="1" applyFill="1" applyBorder="1" applyAlignment="1">
      <alignment horizontal="center" vertical="center" shrinkToFit="1"/>
    </xf>
    <xf numFmtId="0" fontId="24" fillId="9" borderId="38" xfId="8" applyFont="1" applyFill="1" applyBorder="1" applyAlignment="1">
      <alignment horizontal="center" vertical="center" shrinkToFit="1"/>
    </xf>
    <xf numFmtId="0" fontId="28" fillId="9" borderId="24" xfId="8" applyFont="1" applyFill="1" applyBorder="1" applyAlignment="1">
      <alignment horizontal="center" vertical="center" wrapText="1" shrinkToFit="1"/>
    </xf>
    <xf numFmtId="0" fontId="28" fillId="9" borderId="41" xfId="8" applyFont="1" applyFill="1" applyBorder="1" applyAlignment="1">
      <alignment horizontal="center" vertical="center" shrinkToFit="1"/>
    </xf>
    <xf numFmtId="0" fontId="24" fillId="0" borderId="3" xfId="8" applyFont="1" applyBorder="1" applyAlignment="1">
      <alignment horizontal="center" vertical="center"/>
    </xf>
    <xf numFmtId="0" fontId="24" fillId="0" borderId="2" xfId="8" applyFont="1" applyBorder="1" applyAlignment="1">
      <alignment horizontal="center" vertical="center"/>
    </xf>
    <xf numFmtId="0" fontId="24" fillId="0" borderId="1" xfId="8" applyFont="1" applyBorder="1" applyAlignment="1">
      <alignment horizontal="center" vertical="center"/>
    </xf>
    <xf numFmtId="0" fontId="20" fillId="0" borderId="8" xfId="8" applyFont="1" applyBorder="1" applyAlignment="1">
      <alignment horizontal="left" vertical="center" shrinkToFit="1"/>
    </xf>
    <xf numFmtId="0" fontId="24" fillId="9" borderId="35" xfId="8" applyFont="1" applyFill="1" applyBorder="1" applyAlignment="1">
      <alignment horizontal="center" vertical="center" shrinkToFit="1"/>
    </xf>
    <xf numFmtId="0" fontId="24" fillId="9" borderId="39" xfId="8" applyFont="1" applyFill="1" applyBorder="1" applyAlignment="1">
      <alignment horizontal="center" vertical="center" shrinkToFit="1"/>
    </xf>
    <xf numFmtId="0" fontId="26" fillId="9" borderId="3" xfId="8" applyFont="1" applyFill="1" applyBorder="1" applyAlignment="1">
      <alignment horizontal="center" vertical="center"/>
    </xf>
    <xf numFmtId="0" fontId="26" fillId="9" borderId="1" xfId="8" applyFont="1" applyFill="1" applyBorder="1" applyAlignment="1">
      <alignment horizontal="center" vertical="center"/>
    </xf>
    <xf numFmtId="0" fontId="24" fillId="9" borderId="11" xfId="8" applyFont="1" applyFill="1" applyBorder="1" applyAlignment="1">
      <alignment horizontal="center" vertical="center" wrapText="1" shrinkToFit="1"/>
    </xf>
    <xf numFmtId="0" fontId="24" fillId="9" borderId="36" xfId="8" applyFont="1" applyFill="1" applyBorder="1" applyAlignment="1">
      <alignment horizontal="center" vertical="center" shrinkToFit="1"/>
    </xf>
    <xf numFmtId="0" fontId="24" fillId="9" borderId="40" xfId="8" applyFont="1" applyFill="1" applyBorder="1" applyAlignment="1">
      <alignment horizontal="center" vertical="center" shrinkToFit="1"/>
    </xf>
    <xf numFmtId="0" fontId="24" fillId="9" borderId="9" xfId="8" applyFont="1" applyFill="1" applyBorder="1" applyAlignment="1">
      <alignment horizontal="center" vertical="center" shrinkToFit="1"/>
    </xf>
    <xf numFmtId="0" fontId="36" fillId="0" borderId="0" xfId="13" applyFont="1" applyAlignment="1">
      <alignment horizontal="center"/>
    </xf>
    <xf numFmtId="0" fontId="1" fillId="0" borderId="4" xfId="13" applyBorder="1" applyAlignment="1">
      <alignment horizontal="center" vertical="center"/>
    </xf>
    <xf numFmtId="0" fontId="1" fillId="0" borderId="4" xfId="13" applyBorder="1" applyAlignment="1">
      <alignment horizontal="left" wrapText="1"/>
    </xf>
    <xf numFmtId="0" fontId="1" fillId="0" borderId="51" xfId="13" applyBorder="1" applyAlignment="1">
      <alignment horizontal="center" vertical="center"/>
    </xf>
    <xf numFmtId="0" fontId="1" fillId="0" borderId="59" xfId="13" applyBorder="1" applyAlignment="1">
      <alignment horizontal="center" vertical="center"/>
    </xf>
    <xf numFmtId="0" fontId="1" fillId="0" borderId="28" xfId="13" applyBorder="1" applyAlignment="1">
      <alignment horizontal="center" vertical="center"/>
    </xf>
    <xf numFmtId="0" fontId="1" fillId="0" borderId="73" xfId="13" applyBorder="1" applyAlignment="1">
      <alignment horizontal="center" vertical="center"/>
    </xf>
    <xf numFmtId="0" fontId="37" fillId="0" borderId="61" xfId="13" applyFont="1" applyBorder="1" applyAlignment="1">
      <alignment horizontal="center" vertical="center" wrapText="1" shrinkToFit="1"/>
    </xf>
    <xf numFmtId="0" fontId="1" fillId="0" borderId="0" xfId="13">
      <alignment vertical="center"/>
    </xf>
    <xf numFmtId="0" fontId="1" fillId="0" borderId="74" xfId="13" applyBorder="1">
      <alignment vertical="center"/>
    </xf>
    <xf numFmtId="0" fontId="1" fillId="0" borderId="60" xfId="13" applyBorder="1" applyAlignment="1">
      <alignment horizontal="center" vertical="center"/>
    </xf>
    <xf numFmtId="0" fontId="1" fillId="0" borderId="9" xfId="13" applyBorder="1" applyAlignment="1">
      <alignment horizontal="center" vertical="center"/>
    </xf>
    <xf numFmtId="0" fontId="1" fillId="0" borderId="38" xfId="13" applyBorder="1" applyAlignment="1">
      <alignment horizontal="center" vertical="center"/>
    </xf>
    <xf numFmtId="0" fontId="40" fillId="0" borderId="69" xfId="13" applyFont="1" applyBorder="1" applyAlignment="1">
      <alignment horizontal="left" vertical="top" wrapText="1" shrinkToFit="1"/>
    </xf>
    <xf numFmtId="0" fontId="40" fillId="0" borderId="38" xfId="13" applyFont="1" applyBorder="1" applyAlignment="1">
      <alignment horizontal="left" vertical="top" wrapText="1" shrinkToFit="1"/>
    </xf>
    <xf numFmtId="0" fontId="1" fillId="0" borderId="29" xfId="13" applyBorder="1" applyAlignment="1">
      <alignment horizontal="center" vertical="center"/>
    </xf>
    <xf numFmtId="0" fontId="1" fillId="0" borderId="31" xfId="13" applyBorder="1">
      <alignment vertical="center"/>
    </xf>
    <xf numFmtId="0" fontId="1" fillId="0" borderId="19" xfId="13" applyBorder="1" applyAlignment="1">
      <alignment horizontal="center" vertical="center"/>
    </xf>
    <xf numFmtId="0" fontId="40" fillId="0" borderId="19" xfId="13" applyFont="1" applyBorder="1" applyAlignment="1">
      <alignment horizontal="left" vertical="top" wrapText="1" shrinkToFit="1"/>
    </xf>
  </cellXfs>
  <cellStyles count="14">
    <cellStyle name="60% - アクセント 3 2" xfId="3" xr:uid="{987D643B-14FC-4B1E-B8BA-65C66910754F}"/>
    <cellStyle name="ハイパーリンク" xfId="4" builtinId="8"/>
    <cellStyle name="桁区切り" xfId="1" builtinId="6"/>
    <cellStyle name="桁区切り 2" xfId="2" xr:uid="{E85DDC08-F86D-4E1E-AB0B-B025CDF7AF29}"/>
    <cellStyle name="標準" xfId="0" builtinId="0"/>
    <cellStyle name="標準 2" xfId="5" xr:uid="{54F52275-BDBF-4E5B-84EE-554FE32E9CA4}"/>
    <cellStyle name="標準 3" xfId="6" xr:uid="{5E49B8F3-7BBC-49A2-BA7A-D0B3FDDCD231}"/>
    <cellStyle name="標準 4" xfId="7" xr:uid="{A397DBCF-C707-45A2-969F-2E15A75D841A}"/>
    <cellStyle name="標準 4 2" xfId="13" xr:uid="{8551CED9-426A-4312-B8CF-06C92C4F2C4A}"/>
    <cellStyle name="標準 5" xfId="8" xr:uid="{804C8964-2AF5-41E7-9656-7CDD4FC0DD88}"/>
    <cellStyle name="標準_~7799226" xfId="10" xr:uid="{679E2C24-CD23-4D31-9D62-64F0AF9D8042}"/>
    <cellStyle name="標準_12" xfId="12" xr:uid="{BA7F74ED-528D-4042-A415-93C451BE2D04}"/>
    <cellStyle name="標準_13-07  第6競技　成年女子　ダービー競技" xfId="11" xr:uid="{28A8FB07-FC6C-4D50-AFAF-31745FE0BBE4}"/>
    <cellStyle name="標準_Sheet1" xfId="9" xr:uid="{78F86FBE-2004-46FF-AB44-D7ADB73504A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7203</xdr:colOff>
      <xdr:row>0</xdr:row>
      <xdr:rowOff>67234</xdr:rowOff>
    </xdr:from>
    <xdr:to>
      <xdr:col>5</xdr:col>
      <xdr:colOff>644959</xdr:colOff>
      <xdr:row>1</xdr:row>
      <xdr:rowOff>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A76A87EA-7493-4D01-9B71-867083EF266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412" t="19289" r="3554" b="17898"/>
        <a:stretch/>
      </xdr:blipFill>
      <xdr:spPr>
        <a:xfrm>
          <a:off x="331053" y="67234"/>
          <a:ext cx="4111206" cy="694766"/>
        </a:xfrm>
        <a:prstGeom prst="rect">
          <a:avLst/>
        </a:prstGeom>
      </xdr:spPr>
    </xdr:pic>
    <xdr:clientData/>
  </xdr:twoCellAnchor>
  <xdr:oneCellAnchor>
    <xdr:from>
      <xdr:col>18</xdr:col>
      <xdr:colOff>81642</xdr:colOff>
      <xdr:row>0</xdr:row>
      <xdr:rowOff>149677</xdr:rowOff>
    </xdr:from>
    <xdr:ext cx="1480132" cy="993321"/>
    <xdr:pic>
      <xdr:nvPicPr>
        <xdr:cNvPr id="3" name="図 2">
          <a:extLst>
            <a:ext uri="{FF2B5EF4-FFF2-40B4-BE49-F238E27FC236}">
              <a16:creationId xmlns:a16="http://schemas.microsoft.com/office/drawing/2014/main" id="{59103181-0D57-4085-A6BC-3904A7AEA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2542" y="149677"/>
          <a:ext cx="1480132" cy="9933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238125</xdr:colOff>
      <xdr:row>0</xdr:row>
      <xdr:rowOff>28577</xdr:rowOff>
    </xdr:from>
    <xdr:ext cx="1063534" cy="713741"/>
    <xdr:pic>
      <xdr:nvPicPr>
        <xdr:cNvPr id="2" name="図 1">
          <a:extLst>
            <a:ext uri="{FF2B5EF4-FFF2-40B4-BE49-F238E27FC236}">
              <a16:creationId xmlns:a16="http://schemas.microsoft.com/office/drawing/2014/main" id="{23AA08AF-7851-4F17-9101-8916AD4B1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22125" y="28577"/>
          <a:ext cx="1063534" cy="7137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123825</xdr:colOff>
      <xdr:row>0</xdr:row>
      <xdr:rowOff>129711</xdr:rowOff>
    </xdr:from>
    <xdr:ext cx="4276725" cy="723229"/>
    <xdr:pic>
      <xdr:nvPicPr>
        <xdr:cNvPr id="3" name="図 2">
          <a:extLst>
            <a:ext uri="{FF2B5EF4-FFF2-40B4-BE49-F238E27FC236}">
              <a16:creationId xmlns:a16="http://schemas.microsoft.com/office/drawing/2014/main" id="{5D83B010-19D2-4226-8EAA-70B595EFC6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412" t="19289" r="3554" b="17898"/>
        <a:stretch/>
      </xdr:blipFill>
      <xdr:spPr>
        <a:xfrm>
          <a:off x="358775" y="129711"/>
          <a:ext cx="4276725" cy="723229"/>
        </a:xfrm>
        <a:prstGeom prst="rect">
          <a:avLst/>
        </a:prstGeom>
      </xdr:spPr>
    </xdr:pic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7CA75-0386-472C-BA57-E4DC807EA66F}">
  <sheetPr>
    <pageSetUpPr fitToPage="1"/>
  </sheetPr>
  <dimension ref="A1:K52"/>
  <sheetViews>
    <sheetView showGridLines="0" tabSelected="1" zoomScaleNormal="100" workbookViewId="0">
      <selection activeCell="G17" sqref="G17"/>
    </sheetView>
  </sheetViews>
  <sheetFormatPr defaultRowHeight="15.75" x14ac:dyDescent="0.15"/>
  <cols>
    <col min="1" max="1" width="4.125" style="7" customWidth="1"/>
    <col min="2" max="2" width="14" style="7" customWidth="1"/>
    <col min="3" max="3" width="19.625" style="7" customWidth="1"/>
    <col min="4" max="4" width="7.875" style="7" customWidth="1"/>
    <col min="5" max="5" width="4.875" style="7" customWidth="1"/>
    <col min="6" max="6" width="5.125" style="7" customWidth="1"/>
    <col min="7" max="7" width="8.375" style="7" customWidth="1"/>
    <col min="8" max="8" width="12" style="7" customWidth="1"/>
    <col min="9" max="9" width="11.5" style="7" customWidth="1"/>
    <col min="10" max="10" width="19.125" style="7" customWidth="1"/>
    <col min="11" max="11" width="15.875" style="7" customWidth="1"/>
    <col min="12" max="12" width="19.125" style="7" customWidth="1"/>
    <col min="13" max="13" width="16.125" style="7" customWidth="1"/>
    <col min="14" max="14" width="2.5" style="7" customWidth="1"/>
    <col min="15" max="15" width="8.875" style="7"/>
    <col min="16" max="16" width="8.875" style="7" customWidth="1"/>
    <col min="17" max="256" width="8.875" style="7"/>
    <col min="257" max="257" width="4.125" style="7" customWidth="1"/>
    <col min="258" max="258" width="14" style="7" customWidth="1"/>
    <col min="259" max="259" width="19.625" style="7" customWidth="1"/>
    <col min="260" max="260" width="7.875" style="7" customWidth="1"/>
    <col min="261" max="261" width="4.875" style="7" customWidth="1"/>
    <col min="262" max="262" width="5.125" style="7" customWidth="1"/>
    <col min="263" max="263" width="5.875" style="7" customWidth="1"/>
    <col min="264" max="264" width="10.5" style="7" customWidth="1"/>
    <col min="265" max="265" width="4.375" style="7" customWidth="1"/>
    <col min="266" max="266" width="7.875" style="7" customWidth="1"/>
    <col min="267" max="267" width="15.875" style="7" customWidth="1"/>
    <col min="268" max="268" width="9.125" style="7" customWidth="1"/>
    <col min="269" max="269" width="8.625" style="7" customWidth="1"/>
    <col min="270" max="270" width="2.5" style="7" customWidth="1"/>
    <col min="271" max="512" width="8.875" style="7"/>
    <col min="513" max="513" width="4.125" style="7" customWidth="1"/>
    <col min="514" max="514" width="14" style="7" customWidth="1"/>
    <col min="515" max="515" width="19.625" style="7" customWidth="1"/>
    <col min="516" max="516" width="7.875" style="7" customWidth="1"/>
    <col min="517" max="517" width="4.875" style="7" customWidth="1"/>
    <col min="518" max="518" width="5.125" style="7" customWidth="1"/>
    <col min="519" max="519" width="5.875" style="7" customWidth="1"/>
    <col min="520" max="520" width="10.5" style="7" customWidth="1"/>
    <col min="521" max="521" width="4.375" style="7" customWidth="1"/>
    <col min="522" max="522" width="7.875" style="7" customWidth="1"/>
    <col min="523" max="523" width="15.875" style="7" customWidth="1"/>
    <col min="524" max="524" width="9.125" style="7" customWidth="1"/>
    <col min="525" max="525" width="8.625" style="7" customWidth="1"/>
    <col min="526" max="526" width="2.5" style="7" customWidth="1"/>
    <col min="527" max="768" width="8.875" style="7"/>
    <col min="769" max="769" width="4.125" style="7" customWidth="1"/>
    <col min="770" max="770" width="14" style="7" customWidth="1"/>
    <col min="771" max="771" width="19.625" style="7" customWidth="1"/>
    <col min="772" max="772" width="7.875" style="7" customWidth="1"/>
    <col min="773" max="773" width="4.875" style="7" customWidth="1"/>
    <col min="774" max="774" width="5.125" style="7" customWidth="1"/>
    <col min="775" max="775" width="5.875" style="7" customWidth="1"/>
    <col min="776" max="776" width="10.5" style="7" customWidth="1"/>
    <col min="777" max="777" width="4.375" style="7" customWidth="1"/>
    <col min="778" max="778" width="7.875" style="7" customWidth="1"/>
    <col min="779" max="779" width="15.875" style="7" customWidth="1"/>
    <col min="780" max="780" width="9.125" style="7" customWidth="1"/>
    <col min="781" max="781" width="8.625" style="7" customWidth="1"/>
    <col min="782" max="782" width="2.5" style="7" customWidth="1"/>
    <col min="783" max="1024" width="8.875" style="7"/>
    <col min="1025" max="1025" width="4.125" style="7" customWidth="1"/>
    <col min="1026" max="1026" width="14" style="7" customWidth="1"/>
    <col min="1027" max="1027" width="19.625" style="7" customWidth="1"/>
    <col min="1028" max="1028" width="7.875" style="7" customWidth="1"/>
    <col min="1029" max="1029" width="4.875" style="7" customWidth="1"/>
    <col min="1030" max="1030" width="5.125" style="7" customWidth="1"/>
    <col min="1031" max="1031" width="5.875" style="7" customWidth="1"/>
    <col min="1032" max="1032" width="10.5" style="7" customWidth="1"/>
    <col min="1033" max="1033" width="4.375" style="7" customWidth="1"/>
    <col min="1034" max="1034" width="7.875" style="7" customWidth="1"/>
    <col min="1035" max="1035" width="15.875" style="7" customWidth="1"/>
    <col min="1036" max="1036" width="9.125" style="7" customWidth="1"/>
    <col min="1037" max="1037" width="8.625" style="7" customWidth="1"/>
    <col min="1038" max="1038" width="2.5" style="7" customWidth="1"/>
    <col min="1039" max="1280" width="8.875" style="7"/>
    <col min="1281" max="1281" width="4.125" style="7" customWidth="1"/>
    <col min="1282" max="1282" width="14" style="7" customWidth="1"/>
    <col min="1283" max="1283" width="19.625" style="7" customWidth="1"/>
    <col min="1284" max="1284" width="7.875" style="7" customWidth="1"/>
    <col min="1285" max="1285" width="4.875" style="7" customWidth="1"/>
    <col min="1286" max="1286" width="5.125" style="7" customWidth="1"/>
    <col min="1287" max="1287" width="5.875" style="7" customWidth="1"/>
    <col min="1288" max="1288" width="10.5" style="7" customWidth="1"/>
    <col min="1289" max="1289" width="4.375" style="7" customWidth="1"/>
    <col min="1290" max="1290" width="7.875" style="7" customWidth="1"/>
    <col min="1291" max="1291" width="15.875" style="7" customWidth="1"/>
    <col min="1292" max="1292" width="9.125" style="7" customWidth="1"/>
    <col min="1293" max="1293" width="8.625" style="7" customWidth="1"/>
    <col min="1294" max="1294" width="2.5" style="7" customWidth="1"/>
    <col min="1295" max="1536" width="8.875" style="7"/>
    <col min="1537" max="1537" width="4.125" style="7" customWidth="1"/>
    <col min="1538" max="1538" width="14" style="7" customWidth="1"/>
    <col min="1539" max="1539" width="19.625" style="7" customWidth="1"/>
    <col min="1540" max="1540" width="7.875" style="7" customWidth="1"/>
    <col min="1541" max="1541" width="4.875" style="7" customWidth="1"/>
    <col min="1542" max="1542" width="5.125" style="7" customWidth="1"/>
    <col min="1543" max="1543" width="5.875" style="7" customWidth="1"/>
    <col min="1544" max="1544" width="10.5" style="7" customWidth="1"/>
    <col min="1545" max="1545" width="4.375" style="7" customWidth="1"/>
    <col min="1546" max="1546" width="7.875" style="7" customWidth="1"/>
    <col min="1547" max="1547" width="15.875" style="7" customWidth="1"/>
    <col min="1548" max="1548" width="9.125" style="7" customWidth="1"/>
    <col min="1549" max="1549" width="8.625" style="7" customWidth="1"/>
    <col min="1550" max="1550" width="2.5" style="7" customWidth="1"/>
    <col min="1551" max="1792" width="8.875" style="7"/>
    <col min="1793" max="1793" width="4.125" style="7" customWidth="1"/>
    <col min="1794" max="1794" width="14" style="7" customWidth="1"/>
    <col min="1795" max="1795" width="19.625" style="7" customWidth="1"/>
    <col min="1796" max="1796" width="7.875" style="7" customWidth="1"/>
    <col min="1797" max="1797" width="4.875" style="7" customWidth="1"/>
    <col min="1798" max="1798" width="5.125" style="7" customWidth="1"/>
    <col min="1799" max="1799" width="5.875" style="7" customWidth="1"/>
    <col min="1800" max="1800" width="10.5" style="7" customWidth="1"/>
    <col min="1801" max="1801" width="4.375" style="7" customWidth="1"/>
    <col min="1802" max="1802" width="7.875" style="7" customWidth="1"/>
    <col min="1803" max="1803" width="15.875" style="7" customWidth="1"/>
    <col min="1804" max="1804" width="9.125" style="7" customWidth="1"/>
    <col min="1805" max="1805" width="8.625" style="7" customWidth="1"/>
    <col min="1806" max="1806" width="2.5" style="7" customWidth="1"/>
    <col min="1807" max="2048" width="8.875" style="7"/>
    <col min="2049" max="2049" width="4.125" style="7" customWidth="1"/>
    <col min="2050" max="2050" width="14" style="7" customWidth="1"/>
    <col min="2051" max="2051" width="19.625" style="7" customWidth="1"/>
    <col min="2052" max="2052" width="7.875" style="7" customWidth="1"/>
    <col min="2053" max="2053" width="4.875" style="7" customWidth="1"/>
    <col min="2054" max="2054" width="5.125" style="7" customWidth="1"/>
    <col min="2055" max="2055" width="5.875" style="7" customWidth="1"/>
    <col min="2056" max="2056" width="10.5" style="7" customWidth="1"/>
    <col min="2057" max="2057" width="4.375" style="7" customWidth="1"/>
    <col min="2058" max="2058" width="7.875" style="7" customWidth="1"/>
    <col min="2059" max="2059" width="15.875" style="7" customWidth="1"/>
    <col min="2060" max="2060" width="9.125" style="7" customWidth="1"/>
    <col min="2061" max="2061" width="8.625" style="7" customWidth="1"/>
    <col min="2062" max="2062" width="2.5" style="7" customWidth="1"/>
    <col min="2063" max="2304" width="8.875" style="7"/>
    <col min="2305" max="2305" width="4.125" style="7" customWidth="1"/>
    <col min="2306" max="2306" width="14" style="7" customWidth="1"/>
    <col min="2307" max="2307" width="19.625" style="7" customWidth="1"/>
    <col min="2308" max="2308" width="7.875" style="7" customWidth="1"/>
    <col min="2309" max="2309" width="4.875" style="7" customWidth="1"/>
    <col min="2310" max="2310" width="5.125" style="7" customWidth="1"/>
    <col min="2311" max="2311" width="5.875" style="7" customWidth="1"/>
    <col min="2312" max="2312" width="10.5" style="7" customWidth="1"/>
    <col min="2313" max="2313" width="4.375" style="7" customWidth="1"/>
    <col min="2314" max="2314" width="7.875" style="7" customWidth="1"/>
    <col min="2315" max="2315" width="15.875" style="7" customWidth="1"/>
    <col min="2316" max="2316" width="9.125" style="7" customWidth="1"/>
    <col min="2317" max="2317" width="8.625" style="7" customWidth="1"/>
    <col min="2318" max="2318" width="2.5" style="7" customWidth="1"/>
    <col min="2319" max="2560" width="8.875" style="7"/>
    <col min="2561" max="2561" width="4.125" style="7" customWidth="1"/>
    <col min="2562" max="2562" width="14" style="7" customWidth="1"/>
    <col min="2563" max="2563" width="19.625" style="7" customWidth="1"/>
    <col min="2564" max="2564" width="7.875" style="7" customWidth="1"/>
    <col min="2565" max="2565" width="4.875" style="7" customWidth="1"/>
    <col min="2566" max="2566" width="5.125" style="7" customWidth="1"/>
    <col min="2567" max="2567" width="5.875" style="7" customWidth="1"/>
    <col min="2568" max="2568" width="10.5" style="7" customWidth="1"/>
    <col min="2569" max="2569" width="4.375" style="7" customWidth="1"/>
    <col min="2570" max="2570" width="7.875" style="7" customWidth="1"/>
    <col min="2571" max="2571" width="15.875" style="7" customWidth="1"/>
    <col min="2572" max="2572" width="9.125" style="7" customWidth="1"/>
    <col min="2573" max="2573" width="8.625" style="7" customWidth="1"/>
    <col min="2574" max="2574" width="2.5" style="7" customWidth="1"/>
    <col min="2575" max="2816" width="8.875" style="7"/>
    <col min="2817" max="2817" width="4.125" style="7" customWidth="1"/>
    <col min="2818" max="2818" width="14" style="7" customWidth="1"/>
    <col min="2819" max="2819" width="19.625" style="7" customWidth="1"/>
    <col min="2820" max="2820" width="7.875" style="7" customWidth="1"/>
    <col min="2821" max="2821" width="4.875" style="7" customWidth="1"/>
    <col min="2822" max="2822" width="5.125" style="7" customWidth="1"/>
    <col min="2823" max="2823" width="5.875" style="7" customWidth="1"/>
    <col min="2824" max="2824" width="10.5" style="7" customWidth="1"/>
    <col min="2825" max="2825" width="4.375" style="7" customWidth="1"/>
    <col min="2826" max="2826" width="7.875" style="7" customWidth="1"/>
    <col min="2827" max="2827" width="15.875" style="7" customWidth="1"/>
    <col min="2828" max="2828" width="9.125" style="7" customWidth="1"/>
    <col min="2829" max="2829" width="8.625" style="7" customWidth="1"/>
    <col min="2830" max="2830" width="2.5" style="7" customWidth="1"/>
    <col min="2831" max="3072" width="8.875" style="7"/>
    <col min="3073" max="3073" width="4.125" style="7" customWidth="1"/>
    <col min="3074" max="3074" width="14" style="7" customWidth="1"/>
    <col min="3075" max="3075" width="19.625" style="7" customWidth="1"/>
    <col min="3076" max="3076" width="7.875" style="7" customWidth="1"/>
    <col min="3077" max="3077" width="4.875" style="7" customWidth="1"/>
    <col min="3078" max="3078" width="5.125" style="7" customWidth="1"/>
    <col min="3079" max="3079" width="5.875" style="7" customWidth="1"/>
    <col min="3080" max="3080" width="10.5" style="7" customWidth="1"/>
    <col min="3081" max="3081" width="4.375" style="7" customWidth="1"/>
    <col min="3082" max="3082" width="7.875" style="7" customWidth="1"/>
    <col min="3083" max="3083" width="15.875" style="7" customWidth="1"/>
    <col min="3084" max="3084" width="9.125" style="7" customWidth="1"/>
    <col min="3085" max="3085" width="8.625" style="7" customWidth="1"/>
    <col min="3086" max="3086" width="2.5" style="7" customWidth="1"/>
    <col min="3087" max="3328" width="8.875" style="7"/>
    <col min="3329" max="3329" width="4.125" style="7" customWidth="1"/>
    <col min="3330" max="3330" width="14" style="7" customWidth="1"/>
    <col min="3331" max="3331" width="19.625" style="7" customWidth="1"/>
    <col min="3332" max="3332" width="7.875" style="7" customWidth="1"/>
    <col min="3333" max="3333" width="4.875" style="7" customWidth="1"/>
    <col min="3334" max="3334" width="5.125" style="7" customWidth="1"/>
    <col min="3335" max="3335" width="5.875" style="7" customWidth="1"/>
    <col min="3336" max="3336" width="10.5" style="7" customWidth="1"/>
    <col min="3337" max="3337" width="4.375" style="7" customWidth="1"/>
    <col min="3338" max="3338" width="7.875" style="7" customWidth="1"/>
    <col min="3339" max="3339" width="15.875" style="7" customWidth="1"/>
    <col min="3340" max="3340" width="9.125" style="7" customWidth="1"/>
    <col min="3341" max="3341" width="8.625" style="7" customWidth="1"/>
    <col min="3342" max="3342" width="2.5" style="7" customWidth="1"/>
    <col min="3343" max="3584" width="8.875" style="7"/>
    <col min="3585" max="3585" width="4.125" style="7" customWidth="1"/>
    <col min="3586" max="3586" width="14" style="7" customWidth="1"/>
    <col min="3587" max="3587" width="19.625" style="7" customWidth="1"/>
    <col min="3588" max="3588" width="7.875" style="7" customWidth="1"/>
    <col min="3589" max="3589" width="4.875" style="7" customWidth="1"/>
    <col min="3590" max="3590" width="5.125" style="7" customWidth="1"/>
    <col min="3591" max="3591" width="5.875" style="7" customWidth="1"/>
    <col min="3592" max="3592" width="10.5" style="7" customWidth="1"/>
    <col min="3593" max="3593" width="4.375" style="7" customWidth="1"/>
    <col min="3594" max="3594" width="7.875" style="7" customWidth="1"/>
    <col min="3595" max="3595" width="15.875" style="7" customWidth="1"/>
    <col min="3596" max="3596" width="9.125" style="7" customWidth="1"/>
    <col min="3597" max="3597" width="8.625" style="7" customWidth="1"/>
    <col min="3598" max="3598" width="2.5" style="7" customWidth="1"/>
    <col min="3599" max="3840" width="8.875" style="7"/>
    <col min="3841" max="3841" width="4.125" style="7" customWidth="1"/>
    <col min="3842" max="3842" width="14" style="7" customWidth="1"/>
    <col min="3843" max="3843" width="19.625" style="7" customWidth="1"/>
    <col min="3844" max="3844" width="7.875" style="7" customWidth="1"/>
    <col min="3845" max="3845" width="4.875" style="7" customWidth="1"/>
    <col min="3846" max="3846" width="5.125" style="7" customWidth="1"/>
    <col min="3847" max="3847" width="5.875" style="7" customWidth="1"/>
    <col min="3848" max="3848" width="10.5" style="7" customWidth="1"/>
    <col min="3849" max="3849" width="4.375" style="7" customWidth="1"/>
    <col min="3850" max="3850" width="7.875" style="7" customWidth="1"/>
    <col min="3851" max="3851" width="15.875" style="7" customWidth="1"/>
    <col min="3852" max="3852" width="9.125" style="7" customWidth="1"/>
    <col min="3853" max="3853" width="8.625" style="7" customWidth="1"/>
    <col min="3854" max="3854" width="2.5" style="7" customWidth="1"/>
    <col min="3855" max="4096" width="8.875" style="7"/>
    <col min="4097" max="4097" width="4.125" style="7" customWidth="1"/>
    <col min="4098" max="4098" width="14" style="7" customWidth="1"/>
    <col min="4099" max="4099" width="19.625" style="7" customWidth="1"/>
    <col min="4100" max="4100" width="7.875" style="7" customWidth="1"/>
    <col min="4101" max="4101" width="4.875" style="7" customWidth="1"/>
    <col min="4102" max="4102" width="5.125" style="7" customWidth="1"/>
    <col min="4103" max="4103" width="5.875" style="7" customWidth="1"/>
    <col min="4104" max="4104" width="10.5" style="7" customWidth="1"/>
    <col min="4105" max="4105" width="4.375" style="7" customWidth="1"/>
    <col min="4106" max="4106" width="7.875" style="7" customWidth="1"/>
    <col min="4107" max="4107" width="15.875" style="7" customWidth="1"/>
    <col min="4108" max="4108" width="9.125" style="7" customWidth="1"/>
    <col min="4109" max="4109" width="8.625" style="7" customWidth="1"/>
    <col min="4110" max="4110" width="2.5" style="7" customWidth="1"/>
    <col min="4111" max="4352" width="8.875" style="7"/>
    <col min="4353" max="4353" width="4.125" style="7" customWidth="1"/>
    <col min="4354" max="4354" width="14" style="7" customWidth="1"/>
    <col min="4355" max="4355" width="19.625" style="7" customWidth="1"/>
    <col min="4356" max="4356" width="7.875" style="7" customWidth="1"/>
    <col min="4357" max="4357" width="4.875" style="7" customWidth="1"/>
    <col min="4358" max="4358" width="5.125" style="7" customWidth="1"/>
    <col min="4359" max="4359" width="5.875" style="7" customWidth="1"/>
    <col min="4360" max="4360" width="10.5" style="7" customWidth="1"/>
    <col min="4361" max="4361" width="4.375" style="7" customWidth="1"/>
    <col min="4362" max="4362" width="7.875" style="7" customWidth="1"/>
    <col min="4363" max="4363" width="15.875" style="7" customWidth="1"/>
    <col min="4364" max="4364" width="9.125" style="7" customWidth="1"/>
    <col min="4365" max="4365" width="8.625" style="7" customWidth="1"/>
    <col min="4366" max="4366" width="2.5" style="7" customWidth="1"/>
    <col min="4367" max="4608" width="8.875" style="7"/>
    <col min="4609" max="4609" width="4.125" style="7" customWidth="1"/>
    <col min="4610" max="4610" width="14" style="7" customWidth="1"/>
    <col min="4611" max="4611" width="19.625" style="7" customWidth="1"/>
    <col min="4612" max="4612" width="7.875" style="7" customWidth="1"/>
    <col min="4613" max="4613" width="4.875" style="7" customWidth="1"/>
    <col min="4614" max="4614" width="5.125" style="7" customWidth="1"/>
    <col min="4615" max="4615" width="5.875" style="7" customWidth="1"/>
    <col min="4616" max="4616" width="10.5" style="7" customWidth="1"/>
    <col min="4617" max="4617" width="4.375" style="7" customWidth="1"/>
    <col min="4618" max="4618" width="7.875" style="7" customWidth="1"/>
    <col min="4619" max="4619" width="15.875" style="7" customWidth="1"/>
    <col min="4620" max="4620" width="9.125" style="7" customWidth="1"/>
    <col min="4621" max="4621" width="8.625" style="7" customWidth="1"/>
    <col min="4622" max="4622" width="2.5" style="7" customWidth="1"/>
    <col min="4623" max="4864" width="8.875" style="7"/>
    <col min="4865" max="4865" width="4.125" style="7" customWidth="1"/>
    <col min="4866" max="4866" width="14" style="7" customWidth="1"/>
    <col min="4867" max="4867" width="19.625" style="7" customWidth="1"/>
    <col min="4868" max="4868" width="7.875" style="7" customWidth="1"/>
    <col min="4869" max="4869" width="4.875" style="7" customWidth="1"/>
    <col min="4870" max="4870" width="5.125" style="7" customWidth="1"/>
    <col min="4871" max="4871" width="5.875" style="7" customWidth="1"/>
    <col min="4872" max="4872" width="10.5" style="7" customWidth="1"/>
    <col min="4873" max="4873" width="4.375" style="7" customWidth="1"/>
    <col min="4874" max="4874" width="7.875" style="7" customWidth="1"/>
    <col min="4875" max="4875" width="15.875" style="7" customWidth="1"/>
    <col min="4876" max="4876" width="9.125" style="7" customWidth="1"/>
    <col min="4877" max="4877" width="8.625" style="7" customWidth="1"/>
    <col min="4878" max="4878" width="2.5" style="7" customWidth="1"/>
    <col min="4879" max="5120" width="8.875" style="7"/>
    <col min="5121" max="5121" width="4.125" style="7" customWidth="1"/>
    <col min="5122" max="5122" width="14" style="7" customWidth="1"/>
    <col min="5123" max="5123" width="19.625" style="7" customWidth="1"/>
    <col min="5124" max="5124" width="7.875" style="7" customWidth="1"/>
    <col min="5125" max="5125" width="4.875" style="7" customWidth="1"/>
    <col min="5126" max="5126" width="5.125" style="7" customWidth="1"/>
    <col min="5127" max="5127" width="5.875" style="7" customWidth="1"/>
    <col min="5128" max="5128" width="10.5" style="7" customWidth="1"/>
    <col min="5129" max="5129" width="4.375" style="7" customWidth="1"/>
    <col min="5130" max="5130" width="7.875" style="7" customWidth="1"/>
    <col min="5131" max="5131" width="15.875" style="7" customWidth="1"/>
    <col min="5132" max="5132" width="9.125" style="7" customWidth="1"/>
    <col min="5133" max="5133" width="8.625" style="7" customWidth="1"/>
    <col min="5134" max="5134" width="2.5" style="7" customWidth="1"/>
    <col min="5135" max="5376" width="8.875" style="7"/>
    <col min="5377" max="5377" width="4.125" style="7" customWidth="1"/>
    <col min="5378" max="5378" width="14" style="7" customWidth="1"/>
    <col min="5379" max="5379" width="19.625" style="7" customWidth="1"/>
    <col min="5380" max="5380" width="7.875" style="7" customWidth="1"/>
    <col min="5381" max="5381" width="4.875" style="7" customWidth="1"/>
    <col min="5382" max="5382" width="5.125" style="7" customWidth="1"/>
    <col min="5383" max="5383" width="5.875" style="7" customWidth="1"/>
    <col min="5384" max="5384" width="10.5" style="7" customWidth="1"/>
    <col min="5385" max="5385" width="4.375" style="7" customWidth="1"/>
    <col min="5386" max="5386" width="7.875" style="7" customWidth="1"/>
    <col min="5387" max="5387" width="15.875" style="7" customWidth="1"/>
    <col min="5388" max="5388" width="9.125" style="7" customWidth="1"/>
    <col min="5389" max="5389" width="8.625" style="7" customWidth="1"/>
    <col min="5390" max="5390" width="2.5" style="7" customWidth="1"/>
    <col min="5391" max="5632" width="8.875" style="7"/>
    <col min="5633" max="5633" width="4.125" style="7" customWidth="1"/>
    <col min="5634" max="5634" width="14" style="7" customWidth="1"/>
    <col min="5635" max="5635" width="19.625" style="7" customWidth="1"/>
    <col min="5636" max="5636" width="7.875" style="7" customWidth="1"/>
    <col min="5637" max="5637" width="4.875" style="7" customWidth="1"/>
    <col min="5638" max="5638" width="5.125" style="7" customWidth="1"/>
    <col min="5639" max="5639" width="5.875" style="7" customWidth="1"/>
    <col min="5640" max="5640" width="10.5" style="7" customWidth="1"/>
    <col min="5641" max="5641" width="4.375" style="7" customWidth="1"/>
    <col min="5642" max="5642" width="7.875" style="7" customWidth="1"/>
    <col min="5643" max="5643" width="15.875" style="7" customWidth="1"/>
    <col min="5644" max="5644" width="9.125" style="7" customWidth="1"/>
    <col min="5645" max="5645" width="8.625" style="7" customWidth="1"/>
    <col min="5646" max="5646" width="2.5" style="7" customWidth="1"/>
    <col min="5647" max="5888" width="8.875" style="7"/>
    <col min="5889" max="5889" width="4.125" style="7" customWidth="1"/>
    <col min="5890" max="5890" width="14" style="7" customWidth="1"/>
    <col min="5891" max="5891" width="19.625" style="7" customWidth="1"/>
    <col min="5892" max="5892" width="7.875" style="7" customWidth="1"/>
    <col min="5893" max="5893" width="4.875" style="7" customWidth="1"/>
    <col min="5894" max="5894" width="5.125" style="7" customWidth="1"/>
    <col min="5895" max="5895" width="5.875" style="7" customWidth="1"/>
    <col min="5896" max="5896" width="10.5" style="7" customWidth="1"/>
    <col min="5897" max="5897" width="4.375" style="7" customWidth="1"/>
    <col min="5898" max="5898" width="7.875" style="7" customWidth="1"/>
    <col min="5899" max="5899" width="15.875" style="7" customWidth="1"/>
    <col min="5900" max="5900" width="9.125" style="7" customWidth="1"/>
    <col min="5901" max="5901" width="8.625" style="7" customWidth="1"/>
    <col min="5902" max="5902" width="2.5" style="7" customWidth="1"/>
    <col min="5903" max="6144" width="8.875" style="7"/>
    <col min="6145" max="6145" width="4.125" style="7" customWidth="1"/>
    <col min="6146" max="6146" width="14" style="7" customWidth="1"/>
    <col min="6147" max="6147" width="19.625" style="7" customWidth="1"/>
    <col min="6148" max="6148" width="7.875" style="7" customWidth="1"/>
    <col min="6149" max="6149" width="4.875" style="7" customWidth="1"/>
    <col min="6150" max="6150" width="5.125" style="7" customWidth="1"/>
    <col min="6151" max="6151" width="5.875" style="7" customWidth="1"/>
    <col min="6152" max="6152" width="10.5" style="7" customWidth="1"/>
    <col min="6153" max="6153" width="4.375" style="7" customWidth="1"/>
    <col min="6154" max="6154" width="7.875" style="7" customWidth="1"/>
    <col min="6155" max="6155" width="15.875" style="7" customWidth="1"/>
    <col min="6156" max="6156" width="9.125" style="7" customWidth="1"/>
    <col min="6157" max="6157" width="8.625" style="7" customWidth="1"/>
    <col min="6158" max="6158" width="2.5" style="7" customWidth="1"/>
    <col min="6159" max="6400" width="8.875" style="7"/>
    <col min="6401" max="6401" width="4.125" style="7" customWidth="1"/>
    <col min="6402" max="6402" width="14" style="7" customWidth="1"/>
    <col min="6403" max="6403" width="19.625" style="7" customWidth="1"/>
    <col min="6404" max="6404" width="7.875" style="7" customWidth="1"/>
    <col min="6405" max="6405" width="4.875" style="7" customWidth="1"/>
    <col min="6406" max="6406" width="5.125" style="7" customWidth="1"/>
    <col min="6407" max="6407" width="5.875" style="7" customWidth="1"/>
    <col min="6408" max="6408" width="10.5" style="7" customWidth="1"/>
    <col min="6409" max="6409" width="4.375" style="7" customWidth="1"/>
    <col min="6410" max="6410" width="7.875" style="7" customWidth="1"/>
    <col min="6411" max="6411" width="15.875" style="7" customWidth="1"/>
    <col min="6412" max="6412" width="9.125" style="7" customWidth="1"/>
    <col min="6413" max="6413" width="8.625" style="7" customWidth="1"/>
    <col min="6414" max="6414" width="2.5" style="7" customWidth="1"/>
    <col min="6415" max="6656" width="8.875" style="7"/>
    <col min="6657" max="6657" width="4.125" style="7" customWidth="1"/>
    <col min="6658" max="6658" width="14" style="7" customWidth="1"/>
    <col min="6659" max="6659" width="19.625" style="7" customWidth="1"/>
    <col min="6660" max="6660" width="7.875" style="7" customWidth="1"/>
    <col min="6661" max="6661" width="4.875" style="7" customWidth="1"/>
    <col min="6662" max="6662" width="5.125" style="7" customWidth="1"/>
    <col min="6663" max="6663" width="5.875" style="7" customWidth="1"/>
    <col min="6664" max="6664" width="10.5" style="7" customWidth="1"/>
    <col min="6665" max="6665" width="4.375" style="7" customWidth="1"/>
    <col min="6666" max="6666" width="7.875" style="7" customWidth="1"/>
    <col min="6667" max="6667" width="15.875" style="7" customWidth="1"/>
    <col min="6668" max="6668" width="9.125" style="7" customWidth="1"/>
    <col min="6669" max="6669" width="8.625" style="7" customWidth="1"/>
    <col min="6670" max="6670" width="2.5" style="7" customWidth="1"/>
    <col min="6671" max="6912" width="8.875" style="7"/>
    <col min="6913" max="6913" width="4.125" style="7" customWidth="1"/>
    <col min="6914" max="6914" width="14" style="7" customWidth="1"/>
    <col min="6915" max="6915" width="19.625" style="7" customWidth="1"/>
    <col min="6916" max="6916" width="7.875" style="7" customWidth="1"/>
    <col min="6917" max="6917" width="4.875" style="7" customWidth="1"/>
    <col min="6918" max="6918" width="5.125" style="7" customWidth="1"/>
    <col min="6919" max="6919" width="5.875" style="7" customWidth="1"/>
    <col min="6920" max="6920" width="10.5" style="7" customWidth="1"/>
    <col min="6921" max="6921" width="4.375" style="7" customWidth="1"/>
    <col min="6922" max="6922" width="7.875" style="7" customWidth="1"/>
    <col min="6923" max="6923" width="15.875" style="7" customWidth="1"/>
    <col min="6924" max="6924" width="9.125" style="7" customWidth="1"/>
    <col min="6925" max="6925" width="8.625" style="7" customWidth="1"/>
    <col min="6926" max="6926" width="2.5" style="7" customWidth="1"/>
    <col min="6927" max="7168" width="8.875" style="7"/>
    <col min="7169" max="7169" width="4.125" style="7" customWidth="1"/>
    <col min="7170" max="7170" width="14" style="7" customWidth="1"/>
    <col min="7171" max="7171" width="19.625" style="7" customWidth="1"/>
    <col min="7172" max="7172" width="7.875" style="7" customWidth="1"/>
    <col min="7173" max="7173" width="4.875" style="7" customWidth="1"/>
    <col min="7174" max="7174" width="5.125" style="7" customWidth="1"/>
    <col min="7175" max="7175" width="5.875" style="7" customWidth="1"/>
    <col min="7176" max="7176" width="10.5" style="7" customWidth="1"/>
    <col min="7177" max="7177" width="4.375" style="7" customWidth="1"/>
    <col min="7178" max="7178" width="7.875" style="7" customWidth="1"/>
    <col min="7179" max="7179" width="15.875" style="7" customWidth="1"/>
    <col min="7180" max="7180" width="9.125" style="7" customWidth="1"/>
    <col min="7181" max="7181" width="8.625" style="7" customWidth="1"/>
    <col min="7182" max="7182" width="2.5" style="7" customWidth="1"/>
    <col min="7183" max="7424" width="8.875" style="7"/>
    <col min="7425" max="7425" width="4.125" style="7" customWidth="1"/>
    <col min="7426" max="7426" width="14" style="7" customWidth="1"/>
    <col min="7427" max="7427" width="19.625" style="7" customWidth="1"/>
    <col min="7428" max="7428" width="7.875" style="7" customWidth="1"/>
    <col min="7429" max="7429" width="4.875" style="7" customWidth="1"/>
    <col min="7430" max="7430" width="5.125" style="7" customWidth="1"/>
    <col min="7431" max="7431" width="5.875" style="7" customWidth="1"/>
    <col min="7432" max="7432" width="10.5" style="7" customWidth="1"/>
    <col min="7433" max="7433" width="4.375" style="7" customWidth="1"/>
    <col min="7434" max="7434" width="7.875" style="7" customWidth="1"/>
    <col min="7435" max="7435" width="15.875" style="7" customWidth="1"/>
    <col min="7436" max="7436" width="9.125" style="7" customWidth="1"/>
    <col min="7437" max="7437" width="8.625" style="7" customWidth="1"/>
    <col min="7438" max="7438" width="2.5" style="7" customWidth="1"/>
    <col min="7439" max="7680" width="8.875" style="7"/>
    <col min="7681" max="7681" width="4.125" style="7" customWidth="1"/>
    <col min="7682" max="7682" width="14" style="7" customWidth="1"/>
    <col min="7683" max="7683" width="19.625" style="7" customWidth="1"/>
    <col min="7684" max="7684" width="7.875" style="7" customWidth="1"/>
    <col min="7685" max="7685" width="4.875" style="7" customWidth="1"/>
    <col min="7686" max="7686" width="5.125" style="7" customWidth="1"/>
    <col min="7687" max="7687" width="5.875" style="7" customWidth="1"/>
    <col min="7688" max="7688" width="10.5" style="7" customWidth="1"/>
    <col min="7689" max="7689" width="4.375" style="7" customWidth="1"/>
    <col min="7690" max="7690" width="7.875" style="7" customWidth="1"/>
    <col min="7691" max="7691" width="15.875" style="7" customWidth="1"/>
    <col min="7692" max="7692" width="9.125" style="7" customWidth="1"/>
    <col min="7693" max="7693" width="8.625" style="7" customWidth="1"/>
    <col min="7694" max="7694" width="2.5" style="7" customWidth="1"/>
    <col min="7695" max="7936" width="8.875" style="7"/>
    <col min="7937" max="7937" width="4.125" style="7" customWidth="1"/>
    <col min="7938" max="7938" width="14" style="7" customWidth="1"/>
    <col min="7939" max="7939" width="19.625" style="7" customWidth="1"/>
    <col min="7940" max="7940" width="7.875" style="7" customWidth="1"/>
    <col min="7941" max="7941" width="4.875" style="7" customWidth="1"/>
    <col min="7942" max="7942" width="5.125" style="7" customWidth="1"/>
    <col min="7943" max="7943" width="5.875" style="7" customWidth="1"/>
    <col min="7944" max="7944" width="10.5" style="7" customWidth="1"/>
    <col min="7945" max="7945" width="4.375" style="7" customWidth="1"/>
    <col min="7946" max="7946" width="7.875" style="7" customWidth="1"/>
    <col min="7947" max="7947" width="15.875" style="7" customWidth="1"/>
    <col min="7948" max="7948" width="9.125" style="7" customWidth="1"/>
    <col min="7949" max="7949" width="8.625" style="7" customWidth="1"/>
    <col min="7950" max="7950" width="2.5" style="7" customWidth="1"/>
    <col min="7951" max="8192" width="8.875" style="7"/>
    <col min="8193" max="8193" width="4.125" style="7" customWidth="1"/>
    <col min="8194" max="8194" width="14" style="7" customWidth="1"/>
    <col min="8195" max="8195" width="19.625" style="7" customWidth="1"/>
    <col min="8196" max="8196" width="7.875" style="7" customWidth="1"/>
    <col min="8197" max="8197" width="4.875" style="7" customWidth="1"/>
    <col min="8198" max="8198" width="5.125" style="7" customWidth="1"/>
    <col min="8199" max="8199" width="5.875" style="7" customWidth="1"/>
    <col min="8200" max="8200" width="10.5" style="7" customWidth="1"/>
    <col min="8201" max="8201" width="4.375" style="7" customWidth="1"/>
    <col min="8202" max="8202" width="7.875" style="7" customWidth="1"/>
    <col min="8203" max="8203" width="15.875" style="7" customWidth="1"/>
    <col min="8204" max="8204" width="9.125" style="7" customWidth="1"/>
    <col min="8205" max="8205" width="8.625" style="7" customWidth="1"/>
    <col min="8206" max="8206" width="2.5" style="7" customWidth="1"/>
    <col min="8207" max="8448" width="8.875" style="7"/>
    <col min="8449" max="8449" width="4.125" style="7" customWidth="1"/>
    <col min="8450" max="8450" width="14" style="7" customWidth="1"/>
    <col min="8451" max="8451" width="19.625" style="7" customWidth="1"/>
    <col min="8452" max="8452" width="7.875" style="7" customWidth="1"/>
    <col min="8453" max="8453" width="4.875" style="7" customWidth="1"/>
    <col min="8454" max="8454" width="5.125" style="7" customWidth="1"/>
    <col min="8455" max="8455" width="5.875" style="7" customWidth="1"/>
    <col min="8456" max="8456" width="10.5" style="7" customWidth="1"/>
    <col min="8457" max="8457" width="4.375" style="7" customWidth="1"/>
    <col min="8458" max="8458" width="7.875" style="7" customWidth="1"/>
    <col min="8459" max="8459" width="15.875" style="7" customWidth="1"/>
    <col min="8460" max="8460" width="9.125" style="7" customWidth="1"/>
    <col min="8461" max="8461" width="8.625" style="7" customWidth="1"/>
    <col min="8462" max="8462" width="2.5" style="7" customWidth="1"/>
    <col min="8463" max="8704" width="8.875" style="7"/>
    <col min="8705" max="8705" width="4.125" style="7" customWidth="1"/>
    <col min="8706" max="8706" width="14" style="7" customWidth="1"/>
    <col min="8707" max="8707" width="19.625" style="7" customWidth="1"/>
    <col min="8708" max="8708" width="7.875" style="7" customWidth="1"/>
    <col min="8709" max="8709" width="4.875" style="7" customWidth="1"/>
    <col min="8710" max="8710" width="5.125" style="7" customWidth="1"/>
    <col min="8711" max="8711" width="5.875" style="7" customWidth="1"/>
    <col min="8712" max="8712" width="10.5" style="7" customWidth="1"/>
    <col min="8713" max="8713" width="4.375" style="7" customWidth="1"/>
    <col min="8714" max="8714" width="7.875" style="7" customWidth="1"/>
    <col min="8715" max="8715" width="15.875" style="7" customWidth="1"/>
    <col min="8716" max="8716" width="9.125" style="7" customWidth="1"/>
    <col min="8717" max="8717" width="8.625" style="7" customWidth="1"/>
    <col min="8718" max="8718" width="2.5" style="7" customWidth="1"/>
    <col min="8719" max="8960" width="8.875" style="7"/>
    <col min="8961" max="8961" width="4.125" style="7" customWidth="1"/>
    <col min="8962" max="8962" width="14" style="7" customWidth="1"/>
    <col min="8963" max="8963" width="19.625" style="7" customWidth="1"/>
    <col min="8964" max="8964" width="7.875" style="7" customWidth="1"/>
    <col min="8965" max="8965" width="4.875" style="7" customWidth="1"/>
    <col min="8966" max="8966" width="5.125" style="7" customWidth="1"/>
    <col min="8967" max="8967" width="5.875" style="7" customWidth="1"/>
    <col min="8968" max="8968" width="10.5" style="7" customWidth="1"/>
    <col min="8969" max="8969" width="4.375" style="7" customWidth="1"/>
    <col min="8970" max="8970" width="7.875" style="7" customWidth="1"/>
    <col min="8971" max="8971" width="15.875" style="7" customWidth="1"/>
    <col min="8972" max="8972" width="9.125" style="7" customWidth="1"/>
    <col min="8973" max="8973" width="8.625" style="7" customWidth="1"/>
    <col min="8974" max="8974" width="2.5" style="7" customWidth="1"/>
    <col min="8975" max="9216" width="8.875" style="7"/>
    <col min="9217" max="9217" width="4.125" style="7" customWidth="1"/>
    <col min="9218" max="9218" width="14" style="7" customWidth="1"/>
    <col min="9219" max="9219" width="19.625" style="7" customWidth="1"/>
    <col min="9220" max="9220" width="7.875" style="7" customWidth="1"/>
    <col min="9221" max="9221" width="4.875" style="7" customWidth="1"/>
    <col min="9222" max="9222" width="5.125" style="7" customWidth="1"/>
    <col min="9223" max="9223" width="5.875" style="7" customWidth="1"/>
    <col min="9224" max="9224" width="10.5" style="7" customWidth="1"/>
    <col min="9225" max="9225" width="4.375" style="7" customWidth="1"/>
    <col min="9226" max="9226" width="7.875" style="7" customWidth="1"/>
    <col min="9227" max="9227" width="15.875" style="7" customWidth="1"/>
    <col min="9228" max="9228" width="9.125" style="7" customWidth="1"/>
    <col min="9229" max="9229" width="8.625" style="7" customWidth="1"/>
    <col min="9230" max="9230" width="2.5" style="7" customWidth="1"/>
    <col min="9231" max="9472" width="8.875" style="7"/>
    <col min="9473" max="9473" width="4.125" style="7" customWidth="1"/>
    <col min="9474" max="9474" width="14" style="7" customWidth="1"/>
    <col min="9475" max="9475" width="19.625" style="7" customWidth="1"/>
    <col min="9476" max="9476" width="7.875" style="7" customWidth="1"/>
    <col min="9477" max="9477" width="4.875" style="7" customWidth="1"/>
    <col min="9478" max="9478" width="5.125" style="7" customWidth="1"/>
    <col min="9479" max="9479" width="5.875" style="7" customWidth="1"/>
    <col min="9480" max="9480" width="10.5" style="7" customWidth="1"/>
    <col min="9481" max="9481" width="4.375" style="7" customWidth="1"/>
    <col min="9482" max="9482" width="7.875" style="7" customWidth="1"/>
    <col min="9483" max="9483" width="15.875" style="7" customWidth="1"/>
    <col min="9484" max="9484" width="9.125" style="7" customWidth="1"/>
    <col min="9485" max="9485" width="8.625" style="7" customWidth="1"/>
    <col min="9486" max="9486" width="2.5" style="7" customWidth="1"/>
    <col min="9487" max="9728" width="8.875" style="7"/>
    <col min="9729" max="9729" width="4.125" style="7" customWidth="1"/>
    <col min="9730" max="9730" width="14" style="7" customWidth="1"/>
    <col min="9731" max="9731" width="19.625" style="7" customWidth="1"/>
    <col min="9732" max="9732" width="7.875" style="7" customWidth="1"/>
    <col min="9733" max="9733" width="4.875" style="7" customWidth="1"/>
    <col min="9734" max="9734" width="5.125" style="7" customWidth="1"/>
    <col min="9735" max="9735" width="5.875" style="7" customWidth="1"/>
    <col min="9736" max="9736" width="10.5" style="7" customWidth="1"/>
    <col min="9737" max="9737" width="4.375" style="7" customWidth="1"/>
    <col min="9738" max="9738" width="7.875" style="7" customWidth="1"/>
    <col min="9739" max="9739" width="15.875" style="7" customWidth="1"/>
    <col min="9740" max="9740" width="9.125" style="7" customWidth="1"/>
    <col min="9741" max="9741" width="8.625" style="7" customWidth="1"/>
    <col min="9742" max="9742" width="2.5" style="7" customWidth="1"/>
    <col min="9743" max="9984" width="8.875" style="7"/>
    <col min="9985" max="9985" width="4.125" style="7" customWidth="1"/>
    <col min="9986" max="9986" width="14" style="7" customWidth="1"/>
    <col min="9987" max="9987" width="19.625" style="7" customWidth="1"/>
    <col min="9988" max="9988" width="7.875" style="7" customWidth="1"/>
    <col min="9989" max="9989" width="4.875" style="7" customWidth="1"/>
    <col min="9990" max="9990" width="5.125" style="7" customWidth="1"/>
    <col min="9991" max="9991" width="5.875" style="7" customWidth="1"/>
    <col min="9992" max="9992" width="10.5" style="7" customWidth="1"/>
    <col min="9993" max="9993" width="4.375" style="7" customWidth="1"/>
    <col min="9994" max="9994" width="7.875" style="7" customWidth="1"/>
    <col min="9995" max="9995" width="15.875" style="7" customWidth="1"/>
    <col min="9996" max="9996" width="9.125" style="7" customWidth="1"/>
    <col min="9997" max="9997" width="8.625" style="7" customWidth="1"/>
    <col min="9998" max="9998" width="2.5" style="7" customWidth="1"/>
    <col min="9999" max="10240" width="8.875" style="7"/>
    <col min="10241" max="10241" width="4.125" style="7" customWidth="1"/>
    <col min="10242" max="10242" width="14" style="7" customWidth="1"/>
    <col min="10243" max="10243" width="19.625" style="7" customWidth="1"/>
    <col min="10244" max="10244" width="7.875" style="7" customWidth="1"/>
    <col min="10245" max="10245" width="4.875" style="7" customWidth="1"/>
    <col min="10246" max="10246" width="5.125" style="7" customWidth="1"/>
    <col min="10247" max="10247" width="5.875" style="7" customWidth="1"/>
    <col min="10248" max="10248" width="10.5" style="7" customWidth="1"/>
    <col min="10249" max="10249" width="4.375" style="7" customWidth="1"/>
    <col min="10250" max="10250" width="7.875" style="7" customWidth="1"/>
    <col min="10251" max="10251" width="15.875" style="7" customWidth="1"/>
    <col min="10252" max="10252" width="9.125" style="7" customWidth="1"/>
    <col min="10253" max="10253" width="8.625" style="7" customWidth="1"/>
    <col min="10254" max="10254" width="2.5" style="7" customWidth="1"/>
    <col min="10255" max="10496" width="8.875" style="7"/>
    <col min="10497" max="10497" width="4.125" style="7" customWidth="1"/>
    <col min="10498" max="10498" width="14" style="7" customWidth="1"/>
    <col min="10499" max="10499" width="19.625" style="7" customWidth="1"/>
    <col min="10500" max="10500" width="7.875" style="7" customWidth="1"/>
    <col min="10501" max="10501" width="4.875" style="7" customWidth="1"/>
    <col min="10502" max="10502" width="5.125" style="7" customWidth="1"/>
    <col min="10503" max="10503" width="5.875" style="7" customWidth="1"/>
    <col min="10504" max="10504" width="10.5" style="7" customWidth="1"/>
    <col min="10505" max="10505" width="4.375" style="7" customWidth="1"/>
    <col min="10506" max="10506" width="7.875" style="7" customWidth="1"/>
    <col min="10507" max="10507" width="15.875" style="7" customWidth="1"/>
    <col min="10508" max="10508" width="9.125" style="7" customWidth="1"/>
    <col min="10509" max="10509" width="8.625" style="7" customWidth="1"/>
    <col min="10510" max="10510" width="2.5" style="7" customWidth="1"/>
    <col min="10511" max="10752" width="8.875" style="7"/>
    <col min="10753" max="10753" width="4.125" style="7" customWidth="1"/>
    <col min="10754" max="10754" width="14" style="7" customWidth="1"/>
    <col min="10755" max="10755" width="19.625" style="7" customWidth="1"/>
    <col min="10756" max="10756" width="7.875" style="7" customWidth="1"/>
    <col min="10757" max="10757" width="4.875" style="7" customWidth="1"/>
    <col min="10758" max="10758" width="5.125" style="7" customWidth="1"/>
    <col min="10759" max="10759" width="5.875" style="7" customWidth="1"/>
    <col min="10760" max="10760" width="10.5" style="7" customWidth="1"/>
    <col min="10761" max="10761" width="4.375" style="7" customWidth="1"/>
    <col min="10762" max="10762" width="7.875" style="7" customWidth="1"/>
    <col min="10763" max="10763" width="15.875" style="7" customWidth="1"/>
    <col min="10764" max="10764" width="9.125" style="7" customWidth="1"/>
    <col min="10765" max="10765" width="8.625" style="7" customWidth="1"/>
    <col min="10766" max="10766" width="2.5" style="7" customWidth="1"/>
    <col min="10767" max="11008" width="8.875" style="7"/>
    <col min="11009" max="11009" width="4.125" style="7" customWidth="1"/>
    <col min="11010" max="11010" width="14" style="7" customWidth="1"/>
    <col min="11011" max="11011" width="19.625" style="7" customWidth="1"/>
    <col min="11012" max="11012" width="7.875" style="7" customWidth="1"/>
    <col min="11013" max="11013" width="4.875" style="7" customWidth="1"/>
    <col min="11014" max="11014" width="5.125" style="7" customWidth="1"/>
    <col min="11015" max="11015" width="5.875" style="7" customWidth="1"/>
    <col min="11016" max="11016" width="10.5" style="7" customWidth="1"/>
    <col min="11017" max="11017" width="4.375" style="7" customWidth="1"/>
    <col min="11018" max="11018" width="7.875" style="7" customWidth="1"/>
    <col min="11019" max="11019" width="15.875" style="7" customWidth="1"/>
    <col min="11020" max="11020" width="9.125" style="7" customWidth="1"/>
    <col min="11021" max="11021" width="8.625" style="7" customWidth="1"/>
    <col min="11022" max="11022" width="2.5" style="7" customWidth="1"/>
    <col min="11023" max="11264" width="8.875" style="7"/>
    <col min="11265" max="11265" width="4.125" style="7" customWidth="1"/>
    <col min="11266" max="11266" width="14" style="7" customWidth="1"/>
    <col min="11267" max="11267" width="19.625" style="7" customWidth="1"/>
    <col min="11268" max="11268" width="7.875" style="7" customWidth="1"/>
    <col min="11269" max="11269" width="4.875" style="7" customWidth="1"/>
    <col min="11270" max="11270" width="5.125" style="7" customWidth="1"/>
    <col min="11271" max="11271" width="5.875" style="7" customWidth="1"/>
    <col min="11272" max="11272" width="10.5" style="7" customWidth="1"/>
    <col min="11273" max="11273" width="4.375" style="7" customWidth="1"/>
    <col min="11274" max="11274" width="7.875" style="7" customWidth="1"/>
    <col min="11275" max="11275" width="15.875" style="7" customWidth="1"/>
    <col min="11276" max="11276" width="9.125" style="7" customWidth="1"/>
    <col min="11277" max="11277" width="8.625" style="7" customWidth="1"/>
    <col min="11278" max="11278" width="2.5" style="7" customWidth="1"/>
    <col min="11279" max="11520" width="8.875" style="7"/>
    <col min="11521" max="11521" width="4.125" style="7" customWidth="1"/>
    <col min="11522" max="11522" width="14" style="7" customWidth="1"/>
    <col min="11523" max="11523" width="19.625" style="7" customWidth="1"/>
    <col min="11524" max="11524" width="7.875" style="7" customWidth="1"/>
    <col min="11525" max="11525" width="4.875" style="7" customWidth="1"/>
    <col min="11526" max="11526" width="5.125" style="7" customWidth="1"/>
    <col min="11527" max="11527" width="5.875" style="7" customWidth="1"/>
    <col min="11528" max="11528" width="10.5" style="7" customWidth="1"/>
    <col min="11529" max="11529" width="4.375" style="7" customWidth="1"/>
    <col min="11530" max="11530" width="7.875" style="7" customWidth="1"/>
    <col min="11531" max="11531" width="15.875" style="7" customWidth="1"/>
    <col min="11532" max="11532" width="9.125" style="7" customWidth="1"/>
    <col min="11533" max="11533" width="8.625" style="7" customWidth="1"/>
    <col min="11534" max="11534" width="2.5" style="7" customWidth="1"/>
    <col min="11535" max="11776" width="8.875" style="7"/>
    <col min="11777" max="11777" width="4.125" style="7" customWidth="1"/>
    <col min="11778" max="11778" width="14" style="7" customWidth="1"/>
    <col min="11779" max="11779" width="19.625" style="7" customWidth="1"/>
    <col min="11780" max="11780" width="7.875" style="7" customWidth="1"/>
    <col min="11781" max="11781" width="4.875" style="7" customWidth="1"/>
    <col min="11782" max="11782" width="5.125" style="7" customWidth="1"/>
    <col min="11783" max="11783" width="5.875" style="7" customWidth="1"/>
    <col min="11784" max="11784" width="10.5" style="7" customWidth="1"/>
    <col min="11785" max="11785" width="4.375" style="7" customWidth="1"/>
    <col min="11786" max="11786" width="7.875" style="7" customWidth="1"/>
    <col min="11787" max="11787" width="15.875" style="7" customWidth="1"/>
    <col min="11788" max="11788" width="9.125" style="7" customWidth="1"/>
    <col min="11789" max="11789" width="8.625" style="7" customWidth="1"/>
    <col min="11790" max="11790" width="2.5" style="7" customWidth="1"/>
    <col min="11791" max="12032" width="8.875" style="7"/>
    <col min="12033" max="12033" width="4.125" style="7" customWidth="1"/>
    <col min="12034" max="12034" width="14" style="7" customWidth="1"/>
    <col min="12035" max="12035" width="19.625" style="7" customWidth="1"/>
    <col min="12036" max="12036" width="7.875" style="7" customWidth="1"/>
    <col min="12037" max="12037" width="4.875" style="7" customWidth="1"/>
    <col min="12038" max="12038" width="5.125" style="7" customWidth="1"/>
    <col min="12039" max="12039" width="5.875" style="7" customWidth="1"/>
    <col min="12040" max="12040" width="10.5" style="7" customWidth="1"/>
    <col min="12041" max="12041" width="4.375" style="7" customWidth="1"/>
    <col min="12042" max="12042" width="7.875" style="7" customWidth="1"/>
    <col min="12043" max="12043" width="15.875" style="7" customWidth="1"/>
    <col min="12044" max="12044" width="9.125" style="7" customWidth="1"/>
    <col min="12045" max="12045" width="8.625" style="7" customWidth="1"/>
    <col min="12046" max="12046" width="2.5" style="7" customWidth="1"/>
    <col min="12047" max="12288" width="8.875" style="7"/>
    <col min="12289" max="12289" width="4.125" style="7" customWidth="1"/>
    <col min="12290" max="12290" width="14" style="7" customWidth="1"/>
    <col min="12291" max="12291" width="19.625" style="7" customWidth="1"/>
    <col min="12292" max="12292" width="7.875" style="7" customWidth="1"/>
    <col min="12293" max="12293" width="4.875" style="7" customWidth="1"/>
    <col min="12294" max="12294" width="5.125" style="7" customWidth="1"/>
    <col min="12295" max="12295" width="5.875" style="7" customWidth="1"/>
    <col min="12296" max="12296" width="10.5" style="7" customWidth="1"/>
    <col min="12297" max="12297" width="4.375" style="7" customWidth="1"/>
    <col min="12298" max="12298" width="7.875" style="7" customWidth="1"/>
    <col min="12299" max="12299" width="15.875" style="7" customWidth="1"/>
    <col min="12300" max="12300" width="9.125" style="7" customWidth="1"/>
    <col min="12301" max="12301" width="8.625" style="7" customWidth="1"/>
    <col min="12302" max="12302" width="2.5" style="7" customWidth="1"/>
    <col min="12303" max="12544" width="8.875" style="7"/>
    <col min="12545" max="12545" width="4.125" style="7" customWidth="1"/>
    <col min="12546" max="12546" width="14" style="7" customWidth="1"/>
    <col min="12547" max="12547" width="19.625" style="7" customWidth="1"/>
    <col min="12548" max="12548" width="7.875" style="7" customWidth="1"/>
    <col min="12549" max="12549" width="4.875" style="7" customWidth="1"/>
    <col min="12550" max="12550" width="5.125" style="7" customWidth="1"/>
    <col min="12551" max="12551" width="5.875" style="7" customWidth="1"/>
    <col min="12552" max="12552" width="10.5" style="7" customWidth="1"/>
    <col min="12553" max="12553" width="4.375" style="7" customWidth="1"/>
    <col min="12554" max="12554" width="7.875" style="7" customWidth="1"/>
    <col min="12555" max="12555" width="15.875" style="7" customWidth="1"/>
    <col min="12556" max="12556" width="9.125" style="7" customWidth="1"/>
    <col min="12557" max="12557" width="8.625" style="7" customWidth="1"/>
    <col min="12558" max="12558" width="2.5" style="7" customWidth="1"/>
    <col min="12559" max="12800" width="8.875" style="7"/>
    <col min="12801" max="12801" width="4.125" style="7" customWidth="1"/>
    <col min="12802" max="12802" width="14" style="7" customWidth="1"/>
    <col min="12803" max="12803" width="19.625" style="7" customWidth="1"/>
    <col min="12804" max="12804" width="7.875" style="7" customWidth="1"/>
    <col min="12805" max="12805" width="4.875" style="7" customWidth="1"/>
    <col min="12806" max="12806" width="5.125" style="7" customWidth="1"/>
    <col min="12807" max="12807" width="5.875" style="7" customWidth="1"/>
    <col min="12808" max="12808" width="10.5" style="7" customWidth="1"/>
    <col min="12809" max="12809" width="4.375" style="7" customWidth="1"/>
    <col min="12810" max="12810" width="7.875" style="7" customWidth="1"/>
    <col min="12811" max="12811" width="15.875" style="7" customWidth="1"/>
    <col min="12812" max="12812" width="9.125" style="7" customWidth="1"/>
    <col min="12813" max="12813" width="8.625" style="7" customWidth="1"/>
    <col min="12814" max="12814" width="2.5" style="7" customWidth="1"/>
    <col min="12815" max="13056" width="8.875" style="7"/>
    <col min="13057" max="13057" width="4.125" style="7" customWidth="1"/>
    <col min="13058" max="13058" width="14" style="7" customWidth="1"/>
    <col min="13059" max="13059" width="19.625" style="7" customWidth="1"/>
    <col min="13060" max="13060" width="7.875" style="7" customWidth="1"/>
    <col min="13061" max="13061" width="4.875" style="7" customWidth="1"/>
    <col min="13062" max="13062" width="5.125" style="7" customWidth="1"/>
    <col min="13063" max="13063" width="5.875" style="7" customWidth="1"/>
    <col min="13064" max="13064" width="10.5" style="7" customWidth="1"/>
    <col min="13065" max="13065" width="4.375" style="7" customWidth="1"/>
    <col min="13066" max="13066" width="7.875" style="7" customWidth="1"/>
    <col min="13067" max="13067" width="15.875" style="7" customWidth="1"/>
    <col min="13068" max="13068" width="9.125" style="7" customWidth="1"/>
    <col min="13069" max="13069" width="8.625" style="7" customWidth="1"/>
    <col min="13070" max="13070" width="2.5" style="7" customWidth="1"/>
    <col min="13071" max="13312" width="8.875" style="7"/>
    <col min="13313" max="13313" width="4.125" style="7" customWidth="1"/>
    <col min="13314" max="13314" width="14" style="7" customWidth="1"/>
    <col min="13315" max="13315" width="19.625" style="7" customWidth="1"/>
    <col min="13316" max="13316" width="7.875" style="7" customWidth="1"/>
    <col min="13317" max="13317" width="4.875" style="7" customWidth="1"/>
    <col min="13318" max="13318" width="5.125" style="7" customWidth="1"/>
    <col min="13319" max="13319" width="5.875" style="7" customWidth="1"/>
    <col min="13320" max="13320" width="10.5" style="7" customWidth="1"/>
    <col min="13321" max="13321" width="4.375" style="7" customWidth="1"/>
    <col min="13322" max="13322" width="7.875" style="7" customWidth="1"/>
    <col min="13323" max="13323" width="15.875" style="7" customWidth="1"/>
    <col min="13324" max="13324" width="9.125" style="7" customWidth="1"/>
    <col min="13325" max="13325" width="8.625" style="7" customWidth="1"/>
    <col min="13326" max="13326" width="2.5" style="7" customWidth="1"/>
    <col min="13327" max="13568" width="8.875" style="7"/>
    <col min="13569" max="13569" width="4.125" style="7" customWidth="1"/>
    <col min="13570" max="13570" width="14" style="7" customWidth="1"/>
    <col min="13571" max="13571" width="19.625" style="7" customWidth="1"/>
    <col min="13572" max="13572" width="7.875" style="7" customWidth="1"/>
    <col min="13573" max="13573" width="4.875" style="7" customWidth="1"/>
    <col min="13574" max="13574" width="5.125" style="7" customWidth="1"/>
    <col min="13575" max="13575" width="5.875" style="7" customWidth="1"/>
    <col min="13576" max="13576" width="10.5" style="7" customWidth="1"/>
    <col min="13577" max="13577" width="4.375" style="7" customWidth="1"/>
    <col min="13578" max="13578" width="7.875" style="7" customWidth="1"/>
    <col min="13579" max="13579" width="15.875" style="7" customWidth="1"/>
    <col min="13580" max="13580" width="9.125" style="7" customWidth="1"/>
    <col min="13581" max="13581" width="8.625" style="7" customWidth="1"/>
    <col min="13582" max="13582" width="2.5" style="7" customWidth="1"/>
    <col min="13583" max="13824" width="8.875" style="7"/>
    <col min="13825" max="13825" width="4.125" style="7" customWidth="1"/>
    <col min="13826" max="13826" width="14" style="7" customWidth="1"/>
    <col min="13827" max="13827" width="19.625" style="7" customWidth="1"/>
    <col min="13828" max="13828" width="7.875" style="7" customWidth="1"/>
    <col min="13829" max="13829" width="4.875" style="7" customWidth="1"/>
    <col min="13830" max="13830" width="5.125" style="7" customWidth="1"/>
    <col min="13831" max="13831" width="5.875" style="7" customWidth="1"/>
    <col min="13832" max="13832" width="10.5" style="7" customWidth="1"/>
    <col min="13833" max="13833" width="4.375" style="7" customWidth="1"/>
    <col min="13834" max="13834" width="7.875" style="7" customWidth="1"/>
    <col min="13835" max="13835" width="15.875" style="7" customWidth="1"/>
    <col min="13836" max="13836" width="9.125" style="7" customWidth="1"/>
    <col min="13837" max="13837" width="8.625" style="7" customWidth="1"/>
    <col min="13838" max="13838" width="2.5" style="7" customWidth="1"/>
    <col min="13839" max="14080" width="8.875" style="7"/>
    <col min="14081" max="14081" width="4.125" style="7" customWidth="1"/>
    <col min="14082" max="14082" width="14" style="7" customWidth="1"/>
    <col min="14083" max="14083" width="19.625" style="7" customWidth="1"/>
    <col min="14084" max="14084" width="7.875" style="7" customWidth="1"/>
    <col min="14085" max="14085" width="4.875" style="7" customWidth="1"/>
    <col min="14086" max="14086" width="5.125" style="7" customWidth="1"/>
    <col min="14087" max="14087" width="5.875" style="7" customWidth="1"/>
    <col min="14088" max="14088" width="10.5" style="7" customWidth="1"/>
    <col min="14089" max="14089" width="4.375" style="7" customWidth="1"/>
    <col min="14090" max="14090" width="7.875" style="7" customWidth="1"/>
    <col min="14091" max="14091" width="15.875" style="7" customWidth="1"/>
    <col min="14092" max="14092" width="9.125" style="7" customWidth="1"/>
    <col min="14093" max="14093" width="8.625" style="7" customWidth="1"/>
    <col min="14094" max="14094" width="2.5" style="7" customWidth="1"/>
    <col min="14095" max="14336" width="8.875" style="7"/>
    <col min="14337" max="14337" width="4.125" style="7" customWidth="1"/>
    <col min="14338" max="14338" width="14" style="7" customWidth="1"/>
    <col min="14339" max="14339" width="19.625" style="7" customWidth="1"/>
    <col min="14340" max="14340" width="7.875" style="7" customWidth="1"/>
    <col min="14341" max="14341" width="4.875" style="7" customWidth="1"/>
    <col min="14342" max="14342" width="5.125" style="7" customWidth="1"/>
    <col min="14343" max="14343" width="5.875" style="7" customWidth="1"/>
    <col min="14344" max="14344" width="10.5" style="7" customWidth="1"/>
    <col min="14345" max="14345" width="4.375" style="7" customWidth="1"/>
    <col min="14346" max="14346" width="7.875" style="7" customWidth="1"/>
    <col min="14347" max="14347" width="15.875" style="7" customWidth="1"/>
    <col min="14348" max="14348" width="9.125" style="7" customWidth="1"/>
    <col min="14349" max="14349" width="8.625" style="7" customWidth="1"/>
    <col min="14350" max="14350" width="2.5" style="7" customWidth="1"/>
    <col min="14351" max="14592" width="8.875" style="7"/>
    <col min="14593" max="14593" width="4.125" style="7" customWidth="1"/>
    <col min="14594" max="14594" width="14" style="7" customWidth="1"/>
    <col min="14595" max="14595" width="19.625" style="7" customWidth="1"/>
    <col min="14596" max="14596" width="7.875" style="7" customWidth="1"/>
    <col min="14597" max="14597" width="4.875" style="7" customWidth="1"/>
    <col min="14598" max="14598" width="5.125" style="7" customWidth="1"/>
    <col min="14599" max="14599" width="5.875" style="7" customWidth="1"/>
    <col min="14600" max="14600" width="10.5" style="7" customWidth="1"/>
    <col min="14601" max="14601" width="4.375" style="7" customWidth="1"/>
    <col min="14602" max="14602" width="7.875" style="7" customWidth="1"/>
    <col min="14603" max="14603" width="15.875" style="7" customWidth="1"/>
    <col min="14604" max="14604" width="9.125" style="7" customWidth="1"/>
    <col min="14605" max="14605" width="8.625" style="7" customWidth="1"/>
    <col min="14606" max="14606" width="2.5" style="7" customWidth="1"/>
    <col min="14607" max="14848" width="8.875" style="7"/>
    <col min="14849" max="14849" width="4.125" style="7" customWidth="1"/>
    <col min="14850" max="14850" width="14" style="7" customWidth="1"/>
    <col min="14851" max="14851" width="19.625" style="7" customWidth="1"/>
    <col min="14852" max="14852" width="7.875" style="7" customWidth="1"/>
    <col min="14853" max="14853" width="4.875" style="7" customWidth="1"/>
    <col min="14854" max="14854" width="5.125" style="7" customWidth="1"/>
    <col min="14855" max="14855" width="5.875" style="7" customWidth="1"/>
    <col min="14856" max="14856" width="10.5" style="7" customWidth="1"/>
    <col min="14857" max="14857" width="4.375" style="7" customWidth="1"/>
    <col min="14858" max="14858" width="7.875" style="7" customWidth="1"/>
    <col min="14859" max="14859" width="15.875" style="7" customWidth="1"/>
    <col min="14860" max="14860" width="9.125" style="7" customWidth="1"/>
    <col min="14861" max="14861" width="8.625" style="7" customWidth="1"/>
    <col min="14862" max="14862" width="2.5" style="7" customWidth="1"/>
    <col min="14863" max="15104" width="8.875" style="7"/>
    <col min="15105" max="15105" width="4.125" style="7" customWidth="1"/>
    <col min="15106" max="15106" width="14" style="7" customWidth="1"/>
    <col min="15107" max="15107" width="19.625" style="7" customWidth="1"/>
    <col min="15108" max="15108" width="7.875" style="7" customWidth="1"/>
    <col min="15109" max="15109" width="4.875" style="7" customWidth="1"/>
    <col min="15110" max="15110" width="5.125" style="7" customWidth="1"/>
    <col min="15111" max="15111" width="5.875" style="7" customWidth="1"/>
    <col min="15112" max="15112" width="10.5" style="7" customWidth="1"/>
    <col min="15113" max="15113" width="4.375" style="7" customWidth="1"/>
    <col min="15114" max="15114" width="7.875" style="7" customWidth="1"/>
    <col min="15115" max="15115" width="15.875" style="7" customWidth="1"/>
    <col min="15116" max="15116" width="9.125" style="7" customWidth="1"/>
    <col min="15117" max="15117" width="8.625" style="7" customWidth="1"/>
    <col min="15118" max="15118" width="2.5" style="7" customWidth="1"/>
    <col min="15119" max="15360" width="8.875" style="7"/>
    <col min="15361" max="15361" width="4.125" style="7" customWidth="1"/>
    <col min="15362" max="15362" width="14" style="7" customWidth="1"/>
    <col min="15363" max="15363" width="19.625" style="7" customWidth="1"/>
    <col min="15364" max="15364" width="7.875" style="7" customWidth="1"/>
    <col min="15365" max="15365" width="4.875" style="7" customWidth="1"/>
    <col min="15366" max="15366" width="5.125" style="7" customWidth="1"/>
    <col min="15367" max="15367" width="5.875" style="7" customWidth="1"/>
    <col min="15368" max="15368" width="10.5" style="7" customWidth="1"/>
    <col min="15369" max="15369" width="4.375" style="7" customWidth="1"/>
    <col min="15370" max="15370" width="7.875" style="7" customWidth="1"/>
    <col min="15371" max="15371" width="15.875" style="7" customWidth="1"/>
    <col min="15372" max="15372" width="9.125" style="7" customWidth="1"/>
    <col min="15373" max="15373" width="8.625" style="7" customWidth="1"/>
    <col min="15374" max="15374" width="2.5" style="7" customWidth="1"/>
    <col min="15375" max="15616" width="8.875" style="7"/>
    <col min="15617" max="15617" width="4.125" style="7" customWidth="1"/>
    <col min="15618" max="15618" width="14" style="7" customWidth="1"/>
    <col min="15619" max="15619" width="19.625" style="7" customWidth="1"/>
    <col min="15620" max="15620" width="7.875" style="7" customWidth="1"/>
    <col min="15621" max="15621" width="4.875" style="7" customWidth="1"/>
    <col min="15622" max="15622" width="5.125" style="7" customWidth="1"/>
    <col min="15623" max="15623" width="5.875" style="7" customWidth="1"/>
    <col min="15624" max="15624" width="10.5" style="7" customWidth="1"/>
    <col min="15625" max="15625" width="4.375" style="7" customWidth="1"/>
    <col min="15626" max="15626" width="7.875" style="7" customWidth="1"/>
    <col min="15627" max="15627" width="15.875" style="7" customWidth="1"/>
    <col min="15628" max="15628" width="9.125" style="7" customWidth="1"/>
    <col min="15629" max="15629" width="8.625" style="7" customWidth="1"/>
    <col min="15630" max="15630" width="2.5" style="7" customWidth="1"/>
    <col min="15631" max="15872" width="8.875" style="7"/>
    <col min="15873" max="15873" width="4.125" style="7" customWidth="1"/>
    <col min="15874" max="15874" width="14" style="7" customWidth="1"/>
    <col min="15875" max="15875" width="19.625" style="7" customWidth="1"/>
    <col min="15876" max="15876" width="7.875" style="7" customWidth="1"/>
    <col min="15877" max="15877" width="4.875" style="7" customWidth="1"/>
    <col min="15878" max="15878" width="5.125" style="7" customWidth="1"/>
    <col min="15879" max="15879" width="5.875" style="7" customWidth="1"/>
    <col min="15880" max="15880" width="10.5" style="7" customWidth="1"/>
    <col min="15881" max="15881" width="4.375" style="7" customWidth="1"/>
    <col min="15882" max="15882" width="7.875" style="7" customWidth="1"/>
    <col min="15883" max="15883" width="15.875" style="7" customWidth="1"/>
    <col min="15884" max="15884" width="9.125" style="7" customWidth="1"/>
    <col min="15885" max="15885" width="8.625" style="7" customWidth="1"/>
    <col min="15886" max="15886" width="2.5" style="7" customWidth="1"/>
    <col min="15887" max="16128" width="8.875" style="7"/>
    <col min="16129" max="16129" width="4.125" style="7" customWidth="1"/>
    <col min="16130" max="16130" width="14" style="7" customWidth="1"/>
    <col min="16131" max="16131" width="19.625" style="7" customWidth="1"/>
    <col min="16132" max="16132" width="7.875" style="7" customWidth="1"/>
    <col min="16133" max="16133" width="4.875" style="7" customWidth="1"/>
    <col min="16134" max="16134" width="5.125" style="7" customWidth="1"/>
    <col min="16135" max="16135" width="5.875" style="7" customWidth="1"/>
    <col min="16136" max="16136" width="10.5" style="7" customWidth="1"/>
    <col min="16137" max="16137" width="4.375" style="7" customWidth="1"/>
    <col min="16138" max="16138" width="7.875" style="7" customWidth="1"/>
    <col min="16139" max="16139" width="15.875" style="7" customWidth="1"/>
    <col min="16140" max="16140" width="9.125" style="7" customWidth="1"/>
    <col min="16141" max="16141" width="8.625" style="7" customWidth="1"/>
    <col min="16142" max="16142" width="2.5" style="7" customWidth="1"/>
    <col min="16143" max="16384" width="8.875" style="7"/>
  </cols>
  <sheetData>
    <row r="1" spans="1:10" ht="18.75" customHeight="1" x14ac:dyDescent="0.15">
      <c r="C1" s="8" t="s">
        <v>11</v>
      </c>
      <c r="H1" s="53" t="s">
        <v>12</v>
      </c>
    </row>
    <row r="2" spans="1:10" ht="25.5" customHeight="1" x14ac:dyDescent="0.15">
      <c r="A2" s="9" t="s">
        <v>196</v>
      </c>
      <c r="B2" s="10"/>
      <c r="C2" s="11"/>
      <c r="E2" s="11"/>
      <c r="F2" s="11"/>
      <c r="G2" s="11"/>
      <c r="H2" s="11"/>
      <c r="I2" s="11"/>
      <c r="J2" s="11"/>
    </row>
    <row r="3" spans="1:10" ht="27" customHeight="1" x14ac:dyDescent="0.15">
      <c r="A3" s="12"/>
      <c r="E3" s="255" t="s">
        <v>13</v>
      </c>
      <c r="F3" s="256"/>
      <c r="G3" s="257"/>
      <c r="H3" s="258"/>
      <c r="I3" s="258"/>
      <c r="J3" s="259"/>
    </row>
    <row r="4" spans="1:10" ht="21" customHeight="1" x14ac:dyDescent="0.15">
      <c r="A4" s="13" t="s">
        <v>14</v>
      </c>
      <c r="B4" s="14" t="s">
        <v>15</v>
      </c>
      <c r="C4" s="13" t="s">
        <v>16</v>
      </c>
      <c r="D4" s="15" t="s">
        <v>17</v>
      </c>
      <c r="E4" s="15" t="s">
        <v>18</v>
      </c>
      <c r="F4" s="15" t="s">
        <v>19</v>
      </c>
      <c r="G4" s="16" t="s">
        <v>20</v>
      </c>
      <c r="H4" s="13" t="s">
        <v>21</v>
      </c>
      <c r="I4" s="17" t="s">
        <v>22</v>
      </c>
      <c r="J4" s="18" t="s">
        <v>23</v>
      </c>
    </row>
    <row r="5" spans="1:10" ht="25.5" customHeight="1" x14ac:dyDescent="0.15">
      <c r="A5" s="80" t="s">
        <v>93</v>
      </c>
      <c r="B5" s="81" t="s">
        <v>89</v>
      </c>
      <c r="C5" s="81" t="s">
        <v>89</v>
      </c>
      <c r="D5" s="79">
        <v>11111</v>
      </c>
      <c r="E5" s="52" t="s">
        <v>83</v>
      </c>
      <c r="F5" s="80">
        <v>9</v>
      </c>
      <c r="G5" s="77" t="s">
        <v>63</v>
      </c>
      <c r="H5" s="82" t="s">
        <v>94</v>
      </c>
      <c r="I5" s="80" t="s">
        <v>84</v>
      </c>
      <c r="J5" s="79" t="s">
        <v>90</v>
      </c>
    </row>
    <row r="6" spans="1:10" ht="25.5" customHeight="1" x14ac:dyDescent="0.15">
      <c r="A6" s="17">
        <v>1</v>
      </c>
      <c r="B6" s="19"/>
      <c r="C6" s="20"/>
      <c r="D6" s="20"/>
      <c r="E6" s="52"/>
      <c r="F6" s="76"/>
      <c r="G6" s="77"/>
      <c r="H6" s="78"/>
      <c r="I6" s="76"/>
      <c r="J6" s="20"/>
    </row>
    <row r="7" spans="1:10" ht="25.5" customHeight="1" x14ac:dyDescent="0.15">
      <c r="A7" s="17">
        <v>2</v>
      </c>
      <c r="B7" s="19"/>
      <c r="C7" s="20"/>
      <c r="D7" s="20"/>
      <c r="E7" s="52"/>
      <c r="F7" s="76"/>
      <c r="G7" s="77"/>
      <c r="H7" s="78"/>
      <c r="I7" s="76"/>
      <c r="J7" s="20"/>
    </row>
    <row r="8" spans="1:10" ht="25.5" customHeight="1" x14ac:dyDescent="0.15">
      <c r="A8" s="17">
        <v>3</v>
      </c>
      <c r="B8" s="19"/>
      <c r="C8" s="20"/>
      <c r="D8" s="20"/>
      <c r="E8" s="52"/>
      <c r="F8" s="20"/>
      <c r="G8" s="52"/>
      <c r="H8" s="21"/>
      <c r="I8" s="20"/>
      <c r="J8" s="20"/>
    </row>
    <row r="9" spans="1:10" ht="25.5" customHeight="1" x14ac:dyDescent="0.15">
      <c r="A9" s="17">
        <v>4</v>
      </c>
      <c r="B9" s="19"/>
      <c r="C9" s="20"/>
      <c r="D9" s="20"/>
      <c r="E9" s="52"/>
      <c r="F9" s="20"/>
      <c r="G9" s="52"/>
      <c r="H9" s="21"/>
      <c r="I9" s="20"/>
      <c r="J9" s="20"/>
    </row>
    <row r="10" spans="1:10" ht="25.5" customHeight="1" x14ac:dyDescent="0.15">
      <c r="A10" s="17">
        <v>5</v>
      </c>
      <c r="B10" s="19"/>
      <c r="C10" s="20"/>
      <c r="D10" s="20"/>
      <c r="E10" s="52"/>
      <c r="F10" s="20"/>
      <c r="G10" s="52"/>
      <c r="H10" s="21"/>
      <c r="I10" s="20"/>
      <c r="J10" s="20"/>
    </row>
    <row r="11" spans="1:10" ht="25.5" customHeight="1" x14ac:dyDescent="0.15">
      <c r="A11" s="17">
        <v>6</v>
      </c>
      <c r="B11" s="19"/>
      <c r="C11" s="20"/>
      <c r="D11" s="20"/>
      <c r="E11" s="52"/>
      <c r="F11" s="20"/>
      <c r="G11" s="52"/>
      <c r="H11" s="21"/>
      <c r="I11" s="20"/>
      <c r="J11" s="20"/>
    </row>
    <row r="12" spans="1:10" ht="25.5" customHeight="1" x14ac:dyDescent="0.15">
      <c r="A12" s="17">
        <v>7</v>
      </c>
      <c r="B12" s="19"/>
      <c r="C12" s="20"/>
      <c r="D12" s="20"/>
      <c r="E12" s="52"/>
      <c r="F12" s="20"/>
      <c r="G12" s="52"/>
      <c r="H12" s="21"/>
      <c r="I12" s="20"/>
      <c r="J12" s="20"/>
    </row>
    <row r="13" spans="1:10" ht="25.5" customHeight="1" x14ac:dyDescent="0.15">
      <c r="A13" s="17">
        <v>8</v>
      </c>
      <c r="B13" s="19"/>
      <c r="C13" s="20"/>
      <c r="D13" s="20"/>
      <c r="E13" s="52"/>
      <c r="F13" s="20"/>
      <c r="G13" s="52"/>
      <c r="H13" s="21"/>
      <c r="I13" s="20"/>
      <c r="J13" s="20"/>
    </row>
    <row r="14" spans="1:10" ht="25.5" customHeight="1" x14ac:dyDescent="0.15">
      <c r="A14" s="17">
        <v>9</v>
      </c>
      <c r="B14" s="19"/>
      <c r="C14" s="20"/>
      <c r="D14" s="20"/>
      <c r="E14" s="52"/>
      <c r="F14" s="20"/>
      <c r="G14" s="52"/>
      <c r="H14" s="21"/>
      <c r="I14" s="20"/>
      <c r="J14" s="20"/>
    </row>
    <row r="15" spans="1:10" ht="25.5" customHeight="1" x14ac:dyDescent="0.15">
      <c r="A15" s="17">
        <v>10</v>
      </c>
      <c r="B15" s="19"/>
      <c r="C15" s="20"/>
      <c r="D15" s="20"/>
      <c r="E15" s="52"/>
      <c r="F15" s="20"/>
      <c r="G15" s="52"/>
      <c r="H15" s="21"/>
      <c r="I15" s="20"/>
      <c r="J15" s="20"/>
    </row>
    <row r="16" spans="1:10" ht="25.5" customHeight="1" x14ac:dyDescent="0.15">
      <c r="A16" s="17">
        <v>11</v>
      </c>
      <c r="B16" s="19"/>
      <c r="C16" s="20"/>
      <c r="D16" s="20"/>
      <c r="E16" s="52"/>
      <c r="F16" s="20"/>
      <c r="G16" s="52"/>
      <c r="H16" s="21"/>
      <c r="I16" s="20"/>
      <c r="J16" s="20"/>
    </row>
    <row r="17" spans="1:11" ht="25.5" customHeight="1" x14ac:dyDescent="0.15">
      <c r="A17" s="17">
        <v>12</v>
      </c>
      <c r="B17" s="19"/>
      <c r="C17" s="20"/>
      <c r="D17" s="20"/>
      <c r="E17" s="52"/>
      <c r="F17" s="20"/>
      <c r="G17" s="52"/>
      <c r="H17" s="21"/>
      <c r="I17" s="20"/>
      <c r="J17" s="20"/>
    </row>
    <row r="18" spans="1:11" ht="25.5" customHeight="1" x14ac:dyDescent="0.15">
      <c r="A18" s="17">
        <v>13</v>
      </c>
      <c r="B18" s="19"/>
      <c r="C18" s="20"/>
      <c r="D18" s="20"/>
      <c r="E18" s="52"/>
      <c r="F18" s="20"/>
      <c r="G18" s="52"/>
      <c r="H18" s="21"/>
      <c r="I18" s="20"/>
      <c r="J18" s="20"/>
    </row>
    <row r="19" spans="1:11" ht="25.5" customHeight="1" x14ac:dyDescent="0.15">
      <c r="A19" s="17">
        <v>14</v>
      </c>
      <c r="B19" s="19"/>
      <c r="C19" s="20"/>
      <c r="D19" s="20"/>
      <c r="E19" s="52"/>
      <c r="F19" s="20"/>
      <c r="G19" s="52"/>
      <c r="H19" s="21"/>
      <c r="I19" s="20"/>
      <c r="J19" s="20"/>
    </row>
    <row r="20" spans="1:11" ht="25.5" customHeight="1" x14ac:dyDescent="0.15">
      <c r="A20" s="17">
        <v>15</v>
      </c>
      <c r="B20" s="19"/>
      <c r="C20" s="20"/>
      <c r="D20" s="20"/>
      <c r="E20" s="52"/>
      <c r="F20" s="20"/>
      <c r="G20" s="52"/>
      <c r="H20" s="21"/>
      <c r="I20" s="20"/>
      <c r="J20" s="20"/>
    </row>
    <row r="21" spans="1:11" ht="25.5" customHeight="1" x14ac:dyDescent="0.15">
      <c r="A21" s="17">
        <v>16</v>
      </c>
      <c r="B21" s="19"/>
      <c r="C21" s="20"/>
      <c r="D21" s="20"/>
      <c r="E21" s="52"/>
      <c r="F21" s="20"/>
      <c r="G21" s="52"/>
      <c r="H21" s="21"/>
      <c r="I21" s="20"/>
      <c r="J21" s="20"/>
    </row>
    <row r="22" spans="1:11" ht="25.5" customHeight="1" x14ac:dyDescent="0.15">
      <c r="A22" s="17">
        <v>17</v>
      </c>
      <c r="B22" s="19"/>
      <c r="C22" s="20"/>
      <c r="D22" s="20"/>
      <c r="E22" s="52"/>
      <c r="F22" s="20"/>
      <c r="G22" s="52"/>
      <c r="H22" s="21"/>
      <c r="I22" s="20"/>
      <c r="J22" s="20"/>
    </row>
    <row r="23" spans="1:11" ht="25.5" customHeight="1" x14ac:dyDescent="0.15">
      <c r="A23" s="17">
        <v>18</v>
      </c>
      <c r="B23" s="19"/>
      <c r="C23" s="20"/>
      <c r="D23" s="20"/>
      <c r="E23" s="52"/>
      <c r="F23" s="20"/>
      <c r="G23" s="52"/>
      <c r="H23" s="21"/>
      <c r="I23" s="20"/>
      <c r="J23" s="20"/>
    </row>
    <row r="24" spans="1:11" ht="25.5" customHeight="1" x14ac:dyDescent="0.15">
      <c r="A24" s="17">
        <v>19</v>
      </c>
      <c r="B24" s="19"/>
      <c r="C24" s="20"/>
      <c r="D24" s="20"/>
      <c r="E24" s="52"/>
      <c r="F24" s="20"/>
      <c r="G24" s="52"/>
      <c r="H24" s="21"/>
      <c r="I24" s="20"/>
      <c r="J24" s="20"/>
    </row>
    <row r="25" spans="1:11" ht="18" customHeight="1" x14ac:dyDescent="0.15">
      <c r="A25" s="12"/>
      <c r="B25" s="12"/>
    </row>
    <row r="26" spans="1:11" ht="22.5" customHeight="1" x14ac:dyDescent="0.15">
      <c r="A26" s="12">
        <v>2</v>
      </c>
      <c r="B26" s="7" t="s">
        <v>108</v>
      </c>
      <c r="G26" s="7" t="s">
        <v>24</v>
      </c>
    </row>
    <row r="27" spans="1:11" ht="28.5" customHeight="1" x14ac:dyDescent="0.15">
      <c r="A27" s="17" t="s">
        <v>14</v>
      </c>
      <c r="B27" s="17" t="s">
        <v>15</v>
      </c>
      <c r="C27" s="17" t="s">
        <v>25</v>
      </c>
      <c r="D27" s="15" t="s">
        <v>17</v>
      </c>
      <c r="E27" s="17" t="s">
        <v>26</v>
      </c>
      <c r="G27" s="17" t="s">
        <v>27</v>
      </c>
      <c r="H27" s="247"/>
      <c r="I27" s="248"/>
      <c r="J27" s="249"/>
      <c r="K27" s="22"/>
    </row>
    <row r="28" spans="1:11" ht="27.95" customHeight="1" x14ac:dyDescent="0.15">
      <c r="A28" s="80" t="s">
        <v>93</v>
      </c>
      <c r="B28" s="79" t="s">
        <v>86</v>
      </c>
      <c r="C28" s="79" t="s">
        <v>87</v>
      </c>
      <c r="D28" s="79">
        <v>9999</v>
      </c>
      <c r="E28" s="23" t="s">
        <v>50</v>
      </c>
      <c r="G28" s="260" t="s">
        <v>28</v>
      </c>
      <c r="H28" s="262"/>
      <c r="I28" s="263"/>
      <c r="J28" s="264"/>
      <c r="K28" s="22"/>
    </row>
    <row r="29" spans="1:11" ht="27.95" customHeight="1" x14ac:dyDescent="0.15">
      <c r="A29" s="17">
        <v>1</v>
      </c>
      <c r="B29" s="20"/>
      <c r="C29" s="20"/>
      <c r="D29" s="20"/>
      <c r="E29" s="23"/>
      <c r="G29" s="261"/>
      <c r="H29" s="265"/>
      <c r="I29" s="266"/>
      <c r="J29" s="267"/>
      <c r="K29" s="22"/>
    </row>
    <row r="30" spans="1:11" ht="27.95" customHeight="1" x14ac:dyDescent="0.15">
      <c r="A30" s="17">
        <v>2</v>
      </c>
      <c r="B30" s="20"/>
      <c r="C30" s="20"/>
      <c r="D30" s="20"/>
      <c r="E30" s="23"/>
      <c r="G30" s="24" t="s">
        <v>29</v>
      </c>
      <c r="H30" s="247"/>
      <c r="I30" s="248"/>
      <c r="J30" s="249"/>
      <c r="K30" s="22"/>
    </row>
    <row r="31" spans="1:11" ht="27.95" customHeight="1" x14ac:dyDescent="0.15">
      <c r="A31" s="17">
        <v>3</v>
      </c>
      <c r="B31" s="20"/>
      <c r="C31" s="20"/>
      <c r="D31" s="20"/>
      <c r="E31" s="23"/>
      <c r="G31" s="25" t="s">
        <v>30</v>
      </c>
      <c r="H31" s="247"/>
      <c r="I31" s="248"/>
      <c r="J31" s="249"/>
      <c r="K31" s="22"/>
    </row>
    <row r="32" spans="1:11" ht="27.95" customHeight="1" x14ac:dyDescent="0.15">
      <c r="A32" s="17">
        <v>4</v>
      </c>
      <c r="B32" s="50"/>
      <c r="C32" s="20"/>
      <c r="D32" s="20"/>
      <c r="E32" s="23"/>
      <c r="G32" s="24" t="s">
        <v>31</v>
      </c>
      <c r="H32" s="247"/>
      <c r="I32" s="248"/>
      <c r="J32" s="249"/>
      <c r="K32" s="26"/>
    </row>
    <row r="33" spans="1:11" ht="27.95" customHeight="1" x14ac:dyDescent="0.15">
      <c r="A33" s="17">
        <v>5</v>
      </c>
      <c r="B33" s="20"/>
      <c r="C33" s="20"/>
      <c r="D33" s="20"/>
      <c r="E33" s="23"/>
      <c r="G33" s="27" t="s">
        <v>32</v>
      </c>
      <c r="H33" s="250"/>
      <c r="I33" s="248"/>
      <c r="J33" s="249"/>
      <c r="K33" s="22"/>
    </row>
    <row r="34" spans="1:11" ht="27.95" customHeight="1" x14ac:dyDescent="0.15">
      <c r="A34" s="17">
        <v>6</v>
      </c>
      <c r="B34" s="20"/>
      <c r="C34" s="20"/>
      <c r="D34" s="20"/>
      <c r="E34" s="23"/>
      <c r="F34" s="7" t="s">
        <v>33</v>
      </c>
    </row>
    <row r="35" spans="1:11" ht="27.95" customHeight="1" x14ac:dyDescent="0.15">
      <c r="A35" s="17">
        <v>7</v>
      </c>
      <c r="B35" s="51"/>
      <c r="C35" s="20"/>
      <c r="D35" s="20"/>
      <c r="E35" s="23"/>
      <c r="G35" s="251" t="s">
        <v>34</v>
      </c>
      <c r="H35" s="251"/>
      <c r="I35" s="17" t="s">
        <v>35</v>
      </c>
      <c r="J35" s="17" t="s">
        <v>36</v>
      </c>
    </row>
    <row r="36" spans="1:11" ht="27.95" customHeight="1" x14ac:dyDescent="0.15">
      <c r="A36" s="17">
        <v>8</v>
      </c>
      <c r="B36" s="51"/>
      <c r="C36" s="20"/>
      <c r="D36" s="20"/>
      <c r="E36" s="23"/>
      <c r="G36" s="253" t="s">
        <v>37</v>
      </c>
      <c r="H36" s="254"/>
      <c r="I36" s="28">
        <f>+COUNTA(C6:C24)</f>
        <v>0</v>
      </c>
      <c r="J36" s="29">
        <f>I36*13000</f>
        <v>0</v>
      </c>
    </row>
    <row r="37" spans="1:11" ht="27.95" customHeight="1" x14ac:dyDescent="0.15">
      <c r="A37" s="17">
        <v>9</v>
      </c>
      <c r="B37" s="20"/>
      <c r="C37" s="20"/>
      <c r="D37" s="20"/>
      <c r="E37" s="23"/>
      <c r="G37" s="253" t="s">
        <v>38</v>
      </c>
      <c r="H37" s="254"/>
      <c r="I37" s="28">
        <f>COUNTIF('➁エントリー'!$D$5:$D$33,"公認")</f>
        <v>0</v>
      </c>
      <c r="J37" s="29">
        <f>I37*13000</f>
        <v>0</v>
      </c>
    </row>
    <row r="38" spans="1:11" ht="27.95" customHeight="1" x14ac:dyDescent="0.15">
      <c r="A38" s="17">
        <v>10</v>
      </c>
      <c r="B38" s="20"/>
      <c r="C38" s="20"/>
      <c r="D38" s="20"/>
      <c r="E38" s="23"/>
      <c r="G38" s="253" t="s">
        <v>97</v>
      </c>
      <c r="H38" s="254"/>
      <c r="I38" s="28">
        <f>COUNTIF('➁エントリー'!$D$5:$D$33,"RRC")</f>
        <v>0</v>
      </c>
      <c r="J38" s="29">
        <f>I38*10000</f>
        <v>0</v>
      </c>
    </row>
    <row r="39" spans="1:11" ht="27.95" customHeight="1" x14ac:dyDescent="0.15">
      <c r="A39" s="17">
        <v>11</v>
      </c>
      <c r="B39" s="20"/>
      <c r="C39" s="20"/>
      <c r="D39" s="20"/>
      <c r="E39" s="23"/>
      <c r="G39" s="253" t="s">
        <v>39</v>
      </c>
      <c r="H39" s="254"/>
      <c r="I39" s="28">
        <f>COUNTIF('➁エントリー'!$D$5:$D$33,"一般")</f>
        <v>0</v>
      </c>
      <c r="J39" s="30">
        <f>I39*10000</f>
        <v>0</v>
      </c>
    </row>
    <row r="40" spans="1:11" ht="27.95" customHeight="1" x14ac:dyDescent="0.15">
      <c r="A40" s="17">
        <v>12</v>
      </c>
      <c r="B40" s="20"/>
      <c r="C40" s="20"/>
      <c r="D40" s="20"/>
      <c r="E40" s="23"/>
      <c r="G40" s="252" t="s">
        <v>40</v>
      </c>
      <c r="H40" s="252"/>
      <c r="I40" s="31"/>
      <c r="J40" s="32">
        <f>SUM(J36:J39)</f>
        <v>0</v>
      </c>
    </row>
    <row r="41" spans="1:11" ht="27" customHeight="1" x14ac:dyDescent="0.15">
      <c r="A41" s="17">
        <v>13</v>
      </c>
      <c r="B41" s="20"/>
      <c r="C41" s="20"/>
      <c r="D41" s="20"/>
      <c r="E41" s="23"/>
      <c r="G41" s="33"/>
      <c r="H41" s="33"/>
      <c r="I41" s="34"/>
      <c r="J41" s="35"/>
    </row>
    <row r="42" spans="1:11" ht="27" customHeight="1" x14ac:dyDescent="0.15">
      <c r="A42" s="17">
        <v>14</v>
      </c>
      <c r="B42" s="20"/>
      <c r="C42" s="20"/>
      <c r="D42" s="20"/>
      <c r="E42" s="23"/>
      <c r="F42" s="7" t="s">
        <v>41</v>
      </c>
    </row>
    <row r="43" spans="1:11" ht="27" customHeight="1" x14ac:dyDescent="0.15">
      <c r="A43" s="17">
        <v>15</v>
      </c>
      <c r="B43" s="20"/>
      <c r="C43" s="20"/>
      <c r="D43" s="20"/>
      <c r="E43" s="23"/>
    </row>
    <row r="44" spans="1:11" ht="27" customHeight="1" x14ac:dyDescent="0.15">
      <c r="A44" s="17">
        <v>16</v>
      </c>
      <c r="B44" s="20"/>
      <c r="C44" s="20"/>
      <c r="D44" s="20"/>
      <c r="E44" s="23"/>
    </row>
    <row r="45" spans="1:11" ht="27" customHeight="1" x14ac:dyDescent="0.15">
      <c r="A45" s="17">
        <v>17</v>
      </c>
      <c r="B45" s="20"/>
      <c r="C45" s="20"/>
      <c r="D45" s="20"/>
      <c r="E45" s="23"/>
    </row>
    <row r="46" spans="1:11" ht="27" customHeight="1" x14ac:dyDescent="0.15">
      <c r="A46" s="17">
        <v>18</v>
      </c>
      <c r="B46" s="20"/>
      <c r="C46" s="20"/>
      <c r="D46" s="20"/>
      <c r="E46" s="23"/>
    </row>
    <row r="47" spans="1:11" ht="27" customHeight="1" x14ac:dyDescent="0.15">
      <c r="A47" s="17">
        <v>19</v>
      </c>
      <c r="B47" s="20"/>
      <c r="C47" s="20"/>
      <c r="D47" s="20"/>
      <c r="E47" s="23"/>
    </row>
    <row r="48" spans="1:11" ht="27" customHeight="1" x14ac:dyDescent="0.15">
      <c r="A48" s="17">
        <v>20</v>
      </c>
      <c r="B48" s="20"/>
      <c r="C48" s="20"/>
      <c r="D48" s="20"/>
      <c r="E48" s="23"/>
    </row>
    <row r="49" spans="1:5" ht="27" customHeight="1" x14ac:dyDescent="0.15">
      <c r="A49" s="17">
        <v>21</v>
      </c>
      <c r="B49" s="20"/>
      <c r="C49" s="20"/>
      <c r="D49" s="20"/>
      <c r="E49" s="23"/>
    </row>
    <row r="50" spans="1:5" ht="27" customHeight="1" x14ac:dyDescent="0.15"/>
    <row r="51" spans="1:5" ht="27" customHeight="1" x14ac:dyDescent="0.15"/>
    <row r="52" spans="1:5" ht="27" customHeight="1" x14ac:dyDescent="0.15"/>
  </sheetData>
  <dataConsolidate/>
  <mergeCells count="15">
    <mergeCell ref="H30:J30"/>
    <mergeCell ref="E3:F3"/>
    <mergeCell ref="G3:J3"/>
    <mergeCell ref="H27:J27"/>
    <mergeCell ref="G28:G29"/>
    <mergeCell ref="H28:J29"/>
    <mergeCell ref="H31:J31"/>
    <mergeCell ref="H32:J32"/>
    <mergeCell ref="H33:J33"/>
    <mergeCell ref="G35:H35"/>
    <mergeCell ref="G40:H40"/>
    <mergeCell ref="G36:H36"/>
    <mergeCell ref="G37:H37"/>
    <mergeCell ref="G39:H39"/>
    <mergeCell ref="G38:H38"/>
  </mergeCells>
  <phoneticPr fontId="5"/>
  <pageMargins left="0.45" right="0.3" top="0.84" bottom="0.41" header="0.61" footer="0.25"/>
  <pageSetup paperSize="9" scale="73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AE0CA422-2341-4EBB-B828-D31FF8C45B8E}">
          <x14:formula1>
            <xm:f>メニュー!$A$1:$A$4</xm:f>
          </x14:formula1>
          <xm:sqref>E5:E24</xm:sqref>
        </x14:dataValidation>
        <x14:dataValidation type="list" allowBlank="1" showInputMessage="1" showErrorMessage="1" xr:uid="{C1044E4A-4E7B-4111-BBEA-D09E966CA253}">
          <x14:formula1>
            <xm:f>メニュー!$B$1:$B$2</xm:f>
          </x14:formula1>
          <xm:sqref>E28:E49</xm:sqref>
        </x14:dataValidation>
        <x14:dataValidation type="list" allowBlank="1" showInputMessage="1" showErrorMessage="1" xr:uid="{6F50AA11-ABC3-4647-BFA2-A7C5E3A4E292}">
          <x14:formula1>
            <xm:f>メニュー!$C$1:$C$9</xm:f>
          </x14:formula1>
          <xm:sqref>G5:G7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594A4-E8D0-49B4-AC09-3E70F75F0AA2}">
  <sheetPr>
    <pageSetUpPr fitToPage="1"/>
  </sheetPr>
  <dimension ref="A1:R113"/>
  <sheetViews>
    <sheetView showGridLines="0" zoomScaleNormal="100" workbookViewId="0">
      <selection activeCell="B2" sqref="B2:D2"/>
    </sheetView>
  </sheetViews>
  <sheetFormatPr defaultRowHeight="15.75" x14ac:dyDescent="0.15"/>
  <cols>
    <col min="1" max="1" width="8.125" style="7" customWidth="1"/>
    <col min="2" max="2" width="7.875" style="7" customWidth="1"/>
    <col min="3" max="3" width="7.125" style="47" customWidth="1"/>
    <col min="4" max="4" width="7.125" style="7" customWidth="1"/>
    <col min="5" max="5" width="9.875" style="7" customWidth="1"/>
    <col min="6" max="6" width="16.375" style="37" customWidth="1"/>
    <col min="7" max="7" width="9.125" style="7" customWidth="1"/>
    <col min="8" max="8" width="27.5" style="7" customWidth="1"/>
    <col min="9" max="9" width="10.5" style="7" customWidth="1"/>
    <col min="10" max="10" width="10.875" style="48" customWidth="1"/>
    <col min="11" max="11" width="12" style="7" customWidth="1"/>
    <col min="12" max="12" width="9.375" style="7" customWidth="1"/>
    <col min="13" max="13" width="3" style="7" customWidth="1"/>
    <col min="14" max="14" width="11.5" style="7" customWidth="1"/>
    <col min="15" max="15" width="9.5" style="7" hidden="1" customWidth="1"/>
    <col min="16" max="16" width="5.5" style="7" customWidth="1"/>
    <col min="17" max="17" width="14.875" style="7" customWidth="1"/>
    <col min="18" max="247" width="8.875" style="7"/>
    <col min="248" max="248" width="6.125" style="7" customWidth="1"/>
    <col min="249" max="250" width="9.625" style="7" customWidth="1"/>
    <col min="251" max="252" width="7.125" style="7" customWidth="1"/>
    <col min="253" max="253" width="15.875" style="7" customWidth="1"/>
    <col min="254" max="254" width="17.875" style="7" customWidth="1"/>
    <col min="255" max="255" width="5.875" style="7" customWidth="1"/>
    <col min="256" max="256" width="17.5" style="7" customWidth="1"/>
    <col min="257" max="257" width="7.125" style="7" customWidth="1"/>
    <col min="258" max="258" width="10.875" style="7" customWidth="1"/>
    <col min="259" max="259" width="12" style="7" customWidth="1"/>
    <col min="260" max="260" width="3.875" style="7" customWidth="1"/>
    <col min="261" max="503" width="8.875" style="7"/>
    <col min="504" max="504" width="6.125" style="7" customWidth="1"/>
    <col min="505" max="506" width="9.625" style="7" customWidth="1"/>
    <col min="507" max="508" width="7.125" style="7" customWidth="1"/>
    <col min="509" max="509" width="15.875" style="7" customWidth="1"/>
    <col min="510" max="510" width="17.875" style="7" customWidth="1"/>
    <col min="511" max="511" width="5.875" style="7" customWidth="1"/>
    <col min="512" max="512" width="17.5" style="7" customWidth="1"/>
    <col min="513" max="513" width="7.125" style="7" customWidth="1"/>
    <col min="514" max="514" width="10.875" style="7" customWidth="1"/>
    <col min="515" max="515" width="12" style="7" customWidth="1"/>
    <col min="516" max="516" width="3.875" style="7" customWidth="1"/>
    <col min="517" max="759" width="8.875" style="7"/>
    <col min="760" max="760" width="6.125" style="7" customWidth="1"/>
    <col min="761" max="762" width="9.625" style="7" customWidth="1"/>
    <col min="763" max="764" width="7.125" style="7" customWidth="1"/>
    <col min="765" max="765" width="15.875" style="7" customWidth="1"/>
    <col min="766" max="766" width="17.875" style="7" customWidth="1"/>
    <col min="767" max="767" width="5.875" style="7" customWidth="1"/>
    <col min="768" max="768" width="17.5" style="7" customWidth="1"/>
    <col min="769" max="769" width="7.125" style="7" customWidth="1"/>
    <col min="770" max="770" width="10.875" style="7" customWidth="1"/>
    <col min="771" max="771" width="12" style="7" customWidth="1"/>
    <col min="772" max="772" width="3.875" style="7" customWidth="1"/>
    <col min="773" max="1015" width="8.875" style="7"/>
    <col min="1016" max="1016" width="6.125" style="7" customWidth="1"/>
    <col min="1017" max="1018" width="9.625" style="7" customWidth="1"/>
    <col min="1019" max="1020" width="7.125" style="7" customWidth="1"/>
    <col min="1021" max="1021" width="15.875" style="7" customWidth="1"/>
    <col min="1022" max="1022" width="17.875" style="7" customWidth="1"/>
    <col min="1023" max="1023" width="5.875" style="7" customWidth="1"/>
    <col min="1024" max="1024" width="17.5" style="7" customWidth="1"/>
    <col min="1025" max="1025" width="7.125" style="7" customWidth="1"/>
    <col min="1026" max="1026" width="10.875" style="7" customWidth="1"/>
    <col min="1027" max="1027" width="12" style="7" customWidth="1"/>
    <col min="1028" max="1028" width="3.875" style="7" customWidth="1"/>
    <col min="1029" max="1271" width="8.875" style="7"/>
    <col min="1272" max="1272" width="6.125" style="7" customWidth="1"/>
    <col min="1273" max="1274" width="9.625" style="7" customWidth="1"/>
    <col min="1275" max="1276" width="7.125" style="7" customWidth="1"/>
    <col min="1277" max="1277" width="15.875" style="7" customWidth="1"/>
    <col min="1278" max="1278" width="17.875" style="7" customWidth="1"/>
    <col min="1279" max="1279" width="5.875" style="7" customWidth="1"/>
    <col min="1280" max="1280" width="17.5" style="7" customWidth="1"/>
    <col min="1281" max="1281" width="7.125" style="7" customWidth="1"/>
    <col min="1282" max="1282" width="10.875" style="7" customWidth="1"/>
    <col min="1283" max="1283" width="12" style="7" customWidth="1"/>
    <col min="1284" max="1284" width="3.875" style="7" customWidth="1"/>
    <col min="1285" max="1527" width="8.875" style="7"/>
    <col min="1528" max="1528" width="6.125" style="7" customWidth="1"/>
    <col min="1529" max="1530" width="9.625" style="7" customWidth="1"/>
    <col min="1531" max="1532" width="7.125" style="7" customWidth="1"/>
    <col min="1533" max="1533" width="15.875" style="7" customWidth="1"/>
    <col min="1534" max="1534" width="17.875" style="7" customWidth="1"/>
    <col min="1535" max="1535" width="5.875" style="7" customWidth="1"/>
    <col min="1536" max="1536" width="17.5" style="7" customWidth="1"/>
    <col min="1537" max="1537" width="7.125" style="7" customWidth="1"/>
    <col min="1538" max="1538" width="10.875" style="7" customWidth="1"/>
    <col min="1539" max="1539" width="12" style="7" customWidth="1"/>
    <col min="1540" max="1540" width="3.875" style="7" customWidth="1"/>
    <col min="1541" max="1783" width="8.875" style="7"/>
    <col min="1784" max="1784" width="6.125" style="7" customWidth="1"/>
    <col min="1785" max="1786" width="9.625" style="7" customWidth="1"/>
    <col min="1787" max="1788" width="7.125" style="7" customWidth="1"/>
    <col min="1789" max="1789" width="15.875" style="7" customWidth="1"/>
    <col min="1790" max="1790" width="17.875" style="7" customWidth="1"/>
    <col min="1791" max="1791" width="5.875" style="7" customWidth="1"/>
    <col min="1792" max="1792" width="17.5" style="7" customWidth="1"/>
    <col min="1793" max="1793" width="7.125" style="7" customWidth="1"/>
    <col min="1794" max="1794" width="10.875" style="7" customWidth="1"/>
    <col min="1795" max="1795" width="12" style="7" customWidth="1"/>
    <col min="1796" max="1796" width="3.875" style="7" customWidth="1"/>
    <col min="1797" max="2039" width="8.875" style="7"/>
    <col min="2040" max="2040" width="6.125" style="7" customWidth="1"/>
    <col min="2041" max="2042" width="9.625" style="7" customWidth="1"/>
    <col min="2043" max="2044" width="7.125" style="7" customWidth="1"/>
    <col min="2045" max="2045" width="15.875" style="7" customWidth="1"/>
    <col min="2046" max="2046" width="17.875" style="7" customWidth="1"/>
    <col min="2047" max="2047" width="5.875" style="7" customWidth="1"/>
    <col min="2048" max="2048" width="17.5" style="7" customWidth="1"/>
    <col min="2049" max="2049" width="7.125" style="7" customWidth="1"/>
    <col min="2050" max="2050" width="10.875" style="7" customWidth="1"/>
    <col min="2051" max="2051" width="12" style="7" customWidth="1"/>
    <col min="2052" max="2052" width="3.875" style="7" customWidth="1"/>
    <col min="2053" max="2295" width="8.875" style="7"/>
    <col min="2296" max="2296" width="6.125" style="7" customWidth="1"/>
    <col min="2297" max="2298" width="9.625" style="7" customWidth="1"/>
    <col min="2299" max="2300" width="7.125" style="7" customWidth="1"/>
    <col min="2301" max="2301" width="15.875" style="7" customWidth="1"/>
    <col min="2302" max="2302" width="17.875" style="7" customWidth="1"/>
    <col min="2303" max="2303" width="5.875" style="7" customWidth="1"/>
    <col min="2304" max="2304" width="17.5" style="7" customWidth="1"/>
    <col min="2305" max="2305" width="7.125" style="7" customWidth="1"/>
    <col min="2306" max="2306" width="10.875" style="7" customWidth="1"/>
    <col min="2307" max="2307" width="12" style="7" customWidth="1"/>
    <col min="2308" max="2308" width="3.875" style="7" customWidth="1"/>
    <col min="2309" max="2551" width="8.875" style="7"/>
    <col min="2552" max="2552" width="6.125" style="7" customWidth="1"/>
    <col min="2553" max="2554" width="9.625" style="7" customWidth="1"/>
    <col min="2555" max="2556" width="7.125" style="7" customWidth="1"/>
    <col min="2557" max="2557" width="15.875" style="7" customWidth="1"/>
    <col min="2558" max="2558" width="17.875" style="7" customWidth="1"/>
    <col min="2559" max="2559" width="5.875" style="7" customWidth="1"/>
    <col min="2560" max="2560" width="17.5" style="7" customWidth="1"/>
    <col min="2561" max="2561" width="7.125" style="7" customWidth="1"/>
    <col min="2562" max="2562" width="10.875" style="7" customWidth="1"/>
    <col min="2563" max="2563" width="12" style="7" customWidth="1"/>
    <col min="2564" max="2564" width="3.875" style="7" customWidth="1"/>
    <col min="2565" max="2807" width="8.875" style="7"/>
    <col min="2808" max="2808" width="6.125" style="7" customWidth="1"/>
    <col min="2809" max="2810" width="9.625" style="7" customWidth="1"/>
    <col min="2811" max="2812" width="7.125" style="7" customWidth="1"/>
    <col min="2813" max="2813" width="15.875" style="7" customWidth="1"/>
    <col min="2814" max="2814" width="17.875" style="7" customWidth="1"/>
    <col min="2815" max="2815" width="5.875" style="7" customWidth="1"/>
    <col min="2816" max="2816" width="17.5" style="7" customWidth="1"/>
    <col min="2817" max="2817" width="7.125" style="7" customWidth="1"/>
    <col min="2818" max="2818" width="10.875" style="7" customWidth="1"/>
    <col min="2819" max="2819" width="12" style="7" customWidth="1"/>
    <col min="2820" max="2820" width="3.875" style="7" customWidth="1"/>
    <col min="2821" max="3063" width="8.875" style="7"/>
    <col min="3064" max="3064" width="6.125" style="7" customWidth="1"/>
    <col min="3065" max="3066" width="9.625" style="7" customWidth="1"/>
    <col min="3067" max="3068" width="7.125" style="7" customWidth="1"/>
    <col min="3069" max="3069" width="15.875" style="7" customWidth="1"/>
    <col min="3070" max="3070" width="17.875" style="7" customWidth="1"/>
    <col min="3071" max="3071" width="5.875" style="7" customWidth="1"/>
    <col min="3072" max="3072" width="17.5" style="7" customWidth="1"/>
    <col min="3073" max="3073" width="7.125" style="7" customWidth="1"/>
    <col min="3074" max="3074" width="10.875" style="7" customWidth="1"/>
    <col min="3075" max="3075" width="12" style="7" customWidth="1"/>
    <col min="3076" max="3076" width="3.875" style="7" customWidth="1"/>
    <col min="3077" max="3319" width="8.875" style="7"/>
    <col min="3320" max="3320" width="6.125" style="7" customWidth="1"/>
    <col min="3321" max="3322" width="9.625" style="7" customWidth="1"/>
    <col min="3323" max="3324" width="7.125" style="7" customWidth="1"/>
    <col min="3325" max="3325" width="15.875" style="7" customWidth="1"/>
    <col min="3326" max="3326" width="17.875" style="7" customWidth="1"/>
    <col min="3327" max="3327" width="5.875" style="7" customWidth="1"/>
    <col min="3328" max="3328" width="17.5" style="7" customWidth="1"/>
    <col min="3329" max="3329" width="7.125" style="7" customWidth="1"/>
    <col min="3330" max="3330" width="10.875" style="7" customWidth="1"/>
    <col min="3331" max="3331" width="12" style="7" customWidth="1"/>
    <col min="3332" max="3332" width="3.875" style="7" customWidth="1"/>
    <col min="3333" max="3575" width="8.875" style="7"/>
    <col min="3576" max="3576" width="6.125" style="7" customWidth="1"/>
    <col min="3577" max="3578" width="9.625" style="7" customWidth="1"/>
    <col min="3579" max="3580" width="7.125" style="7" customWidth="1"/>
    <col min="3581" max="3581" width="15.875" style="7" customWidth="1"/>
    <col min="3582" max="3582" width="17.875" style="7" customWidth="1"/>
    <col min="3583" max="3583" width="5.875" style="7" customWidth="1"/>
    <col min="3584" max="3584" width="17.5" style="7" customWidth="1"/>
    <col min="3585" max="3585" width="7.125" style="7" customWidth="1"/>
    <col min="3586" max="3586" width="10.875" style="7" customWidth="1"/>
    <col min="3587" max="3587" width="12" style="7" customWidth="1"/>
    <col min="3588" max="3588" width="3.875" style="7" customWidth="1"/>
    <col min="3589" max="3831" width="8.875" style="7"/>
    <col min="3832" max="3832" width="6.125" style="7" customWidth="1"/>
    <col min="3833" max="3834" width="9.625" style="7" customWidth="1"/>
    <col min="3835" max="3836" width="7.125" style="7" customWidth="1"/>
    <col min="3837" max="3837" width="15.875" style="7" customWidth="1"/>
    <col min="3838" max="3838" width="17.875" style="7" customWidth="1"/>
    <col min="3839" max="3839" width="5.875" style="7" customWidth="1"/>
    <col min="3840" max="3840" width="17.5" style="7" customWidth="1"/>
    <col min="3841" max="3841" width="7.125" style="7" customWidth="1"/>
    <col min="3842" max="3842" width="10.875" style="7" customWidth="1"/>
    <col min="3843" max="3843" width="12" style="7" customWidth="1"/>
    <col min="3844" max="3844" width="3.875" style="7" customWidth="1"/>
    <col min="3845" max="4087" width="8.875" style="7"/>
    <col min="4088" max="4088" width="6.125" style="7" customWidth="1"/>
    <col min="4089" max="4090" width="9.625" style="7" customWidth="1"/>
    <col min="4091" max="4092" width="7.125" style="7" customWidth="1"/>
    <col min="4093" max="4093" width="15.875" style="7" customWidth="1"/>
    <col min="4094" max="4094" width="17.875" style="7" customWidth="1"/>
    <col min="4095" max="4095" width="5.875" style="7" customWidth="1"/>
    <col min="4096" max="4096" width="17.5" style="7" customWidth="1"/>
    <col min="4097" max="4097" width="7.125" style="7" customWidth="1"/>
    <col min="4098" max="4098" width="10.875" style="7" customWidth="1"/>
    <col min="4099" max="4099" width="12" style="7" customWidth="1"/>
    <col min="4100" max="4100" width="3.875" style="7" customWidth="1"/>
    <col min="4101" max="4343" width="8.875" style="7"/>
    <col min="4344" max="4344" width="6.125" style="7" customWidth="1"/>
    <col min="4345" max="4346" width="9.625" style="7" customWidth="1"/>
    <col min="4347" max="4348" width="7.125" style="7" customWidth="1"/>
    <col min="4349" max="4349" width="15.875" style="7" customWidth="1"/>
    <col min="4350" max="4350" width="17.875" style="7" customWidth="1"/>
    <col min="4351" max="4351" width="5.875" style="7" customWidth="1"/>
    <col min="4352" max="4352" width="17.5" style="7" customWidth="1"/>
    <col min="4353" max="4353" width="7.125" style="7" customWidth="1"/>
    <col min="4354" max="4354" width="10.875" style="7" customWidth="1"/>
    <col min="4355" max="4355" width="12" style="7" customWidth="1"/>
    <col min="4356" max="4356" width="3.875" style="7" customWidth="1"/>
    <col min="4357" max="4599" width="8.875" style="7"/>
    <col min="4600" max="4600" width="6.125" style="7" customWidth="1"/>
    <col min="4601" max="4602" width="9.625" style="7" customWidth="1"/>
    <col min="4603" max="4604" width="7.125" style="7" customWidth="1"/>
    <col min="4605" max="4605" width="15.875" style="7" customWidth="1"/>
    <col min="4606" max="4606" width="17.875" style="7" customWidth="1"/>
    <col min="4607" max="4607" width="5.875" style="7" customWidth="1"/>
    <col min="4608" max="4608" width="17.5" style="7" customWidth="1"/>
    <col min="4609" max="4609" width="7.125" style="7" customWidth="1"/>
    <col min="4610" max="4610" width="10.875" style="7" customWidth="1"/>
    <col min="4611" max="4611" width="12" style="7" customWidth="1"/>
    <col min="4612" max="4612" width="3.875" style="7" customWidth="1"/>
    <col min="4613" max="4855" width="8.875" style="7"/>
    <col min="4856" max="4856" width="6.125" style="7" customWidth="1"/>
    <col min="4857" max="4858" width="9.625" style="7" customWidth="1"/>
    <col min="4859" max="4860" width="7.125" style="7" customWidth="1"/>
    <col min="4861" max="4861" width="15.875" style="7" customWidth="1"/>
    <col min="4862" max="4862" width="17.875" style="7" customWidth="1"/>
    <col min="4863" max="4863" width="5.875" style="7" customWidth="1"/>
    <col min="4864" max="4864" width="17.5" style="7" customWidth="1"/>
    <col min="4865" max="4865" width="7.125" style="7" customWidth="1"/>
    <col min="4866" max="4866" width="10.875" style="7" customWidth="1"/>
    <col min="4867" max="4867" width="12" style="7" customWidth="1"/>
    <col min="4868" max="4868" width="3.875" style="7" customWidth="1"/>
    <col min="4869" max="5111" width="8.875" style="7"/>
    <col min="5112" max="5112" width="6.125" style="7" customWidth="1"/>
    <col min="5113" max="5114" width="9.625" style="7" customWidth="1"/>
    <col min="5115" max="5116" width="7.125" style="7" customWidth="1"/>
    <col min="5117" max="5117" width="15.875" style="7" customWidth="1"/>
    <col min="5118" max="5118" width="17.875" style="7" customWidth="1"/>
    <col min="5119" max="5119" width="5.875" style="7" customWidth="1"/>
    <col min="5120" max="5120" width="17.5" style="7" customWidth="1"/>
    <col min="5121" max="5121" width="7.125" style="7" customWidth="1"/>
    <col min="5122" max="5122" width="10.875" style="7" customWidth="1"/>
    <col min="5123" max="5123" width="12" style="7" customWidth="1"/>
    <col min="5124" max="5124" width="3.875" style="7" customWidth="1"/>
    <col min="5125" max="5367" width="8.875" style="7"/>
    <col min="5368" max="5368" width="6.125" style="7" customWidth="1"/>
    <col min="5369" max="5370" width="9.625" style="7" customWidth="1"/>
    <col min="5371" max="5372" width="7.125" style="7" customWidth="1"/>
    <col min="5373" max="5373" width="15.875" style="7" customWidth="1"/>
    <col min="5374" max="5374" width="17.875" style="7" customWidth="1"/>
    <col min="5375" max="5375" width="5.875" style="7" customWidth="1"/>
    <col min="5376" max="5376" width="17.5" style="7" customWidth="1"/>
    <col min="5377" max="5377" width="7.125" style="7" customWidth="1"/>
    <col min="5378" max="5378" width="10.875" style="7" customWidth="1"/>
    <col min="5379" max="5379" width="12" style="7" customWidth="1"/>
    <col min="5380" max="5380" width="3.875" style="7" customWidth="1"/>
    <col min="5381" max="5623" width="8.875" style="7"/>
    <col min="5624" max="5624" width="6.125" style="7" customWidth="1"/>
    <col min="5625" max="5626" width="9.625" style="7" customWidth="1"/>
    <col min="5627" max="5628" width="7.125" style="7" customWidth="1"/>
    <col min="5629" max="5629" width="15.875" style="7" customWidth="1"/>
    <col min="5630" max="5630" width="17.875" style="7" customWidth="1"/>
    <col min="5631" max="5631" width="5.875" style="7" customWidth="1"/>
    <col min="5632" max="5632" width="17.5" style="7" customWidth="1"/>
    <col min="5633" max="5633" width="7.125" style="7" customWidth="1"/>
    <col min="5634" max="5634" width="10.875" style="7" customWidth="1"/>
    <col min="5635" max="5635" width="12" style="7" customWidth="1"/>
    <col min="5636" max="5636" width="3.875" style="7" customWidth="1"/>
    <col min="5637" max="5879" width="8.875" style="7"/>
    <col min="5880" max="5880" width="6.125" style="7" customWidth="1"/>
    <col min="5881" max="5882" width="9.625" style="7" customWidth="1"/>
    <col min="5883" max="5884" width="7.125" style="7" customWidth="1"/>
    <col min="5885" max="5885" width="15.875" style="7" customWidth="1"/>
    <col min="5886" max="5886" width="17.875" style="7" customWidth="1"/>
    <col min="5887" max="5887" width="5.875" style="7" customWidth="1"/>
    <col min="5888" max="5888" width="17.5" style="7" customWidth="1"/>
    <col min="5889" max="5889" width="7.125" style="7" customWidth="1"/>
    <col min="5890" max="5890" width="10.875" style="7" customWidth="1"/>
    <col min="5891" max="5891" width="12" style="7" customWidth="1"/>
    <col min="5892" max="5892" width="3.875" style="7" customWidth="1"/>
    <col min="5893" max="6135" width="8.875" style="7"/>
    <col min="6136" max="6136" width="6.125" style="7" customWidth="1"/>
    <col min="6137" max="6138" width="9.625" style="7" customWidth="1"/>
    <col min="6139" max="6140" width="7.125" style="7" customWidth="1"/>
    <col min="6141" max="6141" width="15.875" style="7" customWidth="1"/>
    <col min="6142" max="6142" width="17.875" style="7" customWidth="1"/>
    <col min="6143" max="6143" width="5.875" style="7" customWidth="1"/>
    <col min="6144" max="6144" width="17.5" style="7" customWidth="1"/>
    <col min="6145" max="6145" width="7.125" style="7" customWidth="1"/>
    <col min="6146" max="6146" width="10.875" style="7" customWidth="1"/>
    <col min="6147" max="6147" width="12" style="7" customWidth="1"/>
    <col min="6148" max="6148" width="3.875" style="7" customWidth="1"/>
    <col min="6149" max="6391" width="8.875" style="7"/>
    <col min="6392" max="6392" width="6.125" style="7" customWidth="1"/>
    <col min="6393" max="6394" width="9.625" style="7" customWidth="1"/>
    <col min="6395" max="6396" width="7.125" style="7" customWidth="1"/>
    <col min="6397" max="6397" width="15.875" style="7" customWidth="1"/>
    <col min="6398" max="6398" width="17.875" style="7" customWidth="1"/>
    <col min="6399" max="6399" width="5.875" style="7" customWidth="1"/>
    <col min="6400" max="6400" width="17.5" style="7" customWidth="1"/>
    <col min="6401" max="6401" width="7.125" style="7" customWidth="1"/>
    <col min="6402" max="6402" width="10.875" style="7" customWidth="1"/>
    <col min="6403" max="6403" width="12" style="7" customWidth="1"/>
    <col min="6404" max="6404" width="3.875" style="7" customWidth="1"/>
    <col min="6405" max="6647" width="8.875" style="7"/>
    <col min="6648" max="6648" width="6.125" style="7" customWidth="1"/>
    <col min="6649" max="6650" width="9.625" style="7" customWidth="1"/>
    <col min="6651" max="6652" width="7.125" style="7" customWidth="1"/>
    <col min="6653" max="6653" width="15.875" style="7" customWidth="1"/>
    <col min="6654" max="6654" width="17.875" style="7" customWidth="1"/>
    <col min="6655" max="6655" width="5.875" style="7" customWidth="1"/>
    <col min="6656" max="6656" width="17.5" style="7" customWidth="1"/>
    <col min="6657" max="6657" width="7.125" style="7" customWidth="1"/>
    <col min="6658" max="6658" width="10.875" style="7" customWidth="1"/>
    <col min="6659" max="6659" width="12" style="7" customWidth="1"/>
    <col min="6660" max="6660" width="3.875" style="7" customWidth="1"/>
    <col min="6661" max="6903" width="8.875" style="7"/>
    <col min="6904" max="6904" width="6.125" style="7" customWidth="1"/>
    <col min="6905" max="6906" width="9.625" style="7" customWidth="1"/>
    <col min="6907" max="6908" width="7.125" style="7" customWidth="1"/>
    <col min="6909" max="6909" width="15.875" style="7" customWidth="1"/>
    <col min="6910" max="6910" width="17.875" style="7" customWidth="1"/>
    <col min="6911" max="6911" width="5.875" style="7" customWidth="1"/>
    <col min="6912" max="6912" width="17.5" style="7" customWidth="1"/>
    <col min="6913" max="6913" width="7.125" style="7" customWidth="1"/>
    <col min="6914" max="6914" width="10.875" style="7" customWidth="1"/>
    <col min="6915" max="6915" width="12" style="7" customWidth="1"/>
    <col min="6916" max="6916" width="3.875" style="7" customWidth="1"/>
    <col min="6917" max="7159" width="8.875" style="7"/>
    <col min="7160" max="7160" width="6.125" style="7" customWidth="1"/>
    <col min="7161" max="7162" width="9.625" style="7" customWidth="1"/>
    <col min="7163" max="7164" width="7.125" style="7" customWidth="1"/>
    <col min="7165" max="7165" width="15.875" style="7" customWidth="1"/>
    <col min="7166" max="7166" width="17.875" style="7" customWidth="1"/>
    <col min="7167" max="7167" width="5.875" style="7" customWidth="1"/>
    <col min="7168" max="7168" width="17.5" style="7" customWidth="1"/>
    <col min="7169" max="7169" width="7.125" style="7" customWidth="1"/>
    <col min="7170" max="7170" width="10.875" style="7" customWidth="1"/>
    <col min="7171" max="7171" width="12" style="7" customWidth="1"/>
    <col min="7172" max="7172" width="3.875" style="7" customWidth="1"/>
    <col min="7173" max="7415" width="8.875" style="7"/>
    <col min="7416" max="7416" width="6.125" style="7" customWidth="1"/>
    <col min="7417" max="7418" width="9.625" style="7" customWidth="1"/>
    <col min="7419" max="7420" width="7.125" style="7" customWidth="1"/>
    <col min="7421" max="7421" width="15.875" style="7" customWidth="1"/>
    <col min="7422" max="7422" width="17.875" style="7" customWidth="1"/>
    <col min="7423" max="7423" width="5.875" style="7" customWidth="1"/>
    <col min="7424" max="7424" width="17.5" style="7" customWidth="1"/>
    <col min="7425" max="7425" width="7.125" style="7" customWidth="1"/>
    <col min="7426" max="7426" width="10.875" style="7" customWidth="1"/>
    <col min="7427" max="7427" width="12" style="7" customWidth="1"/>
    <col min="7428" max="7428" width="3.875" style="7" customWidth="1"/>
    <col min="7429" max="7671" width="8.875" style="7"/>
    <col min="7672" max="7672" width="6.125" style="7" customWidth="1"/>
    <col min="7673" max="7674" width="9.625" style="7" customWidth="1"/>
    <col min="7675" max="7676" width="7.125" style="7" customWidth="1"/>
    <col min="7677" max="7677" width="15.875" style="7" customWidth="1"/>
    <col min="7678" max="7678" width="17.875" style="7" customWidth="1"/>
    <col min="7679" max="7679" width="5.875" style="7" customWidth="1"/>
    <col min="7680" max="7680" width="17.5" style="7" customWidth="1"/>
    <col min="7681" max="7681" width="7.125" style="7" customWidth="1"/>
    <col min="7682" max="7682" width="10.875" style="7" customWidth="1"/>
    <col min="7683" max="7683" width="12" style="7" customWidth="1"/>
    <col min="7684" max="7684" width="3.875" style="7" customWidth="1"/>
    <col min="7685" max="7927" width="8.875" style="7"/>
    <col min="7928" max="7928" width="6.125" style="7" customWidth="1"/>
    <col min="7929" max="7930" width="9.625" style="7" customWidth="1"/>
    <col min="7931" max="7932" width="7.125" style="7" customWidth="1"/>
    <col min="7933" max="7933" width="15.875" style="7" customWidth="1"/>
    <col min="7934" max="7934" width="17.875" style="7" customWidth="1"/>
    <col min="7935" max="7935" width="5.875" style="7" customWidth="1"/>
    <col min="7936" max="7936" width="17.5" style="7" customWidth="1"/>
    <col min="7937" max="7937" width="7.125" style="7" customWidth="1"/>
    <col min="7938" max="7938" width="10.875" style="7" customWidth="1"/>
    <col min="7939" max="7939" width="12" style="7" customWidth="1"/>
    <col min="7940" max="7940" width="3.875" style="7" customWidth="1"/>
    <col min="7941" max="8183" width="8.875" style="7"/>
    <col min="8184" max="8184" width="6.125" style="7" customWidth="1"/>
    <col min="8185" max="8186" width="9.625" style="7" customWidth="1"/>
    <col min="8187" max="8188" width="7.125" style="7" customWidth="1"/>
    <col min="8189" max="8189" width="15.875" style="7" customWidth="1"/>
    <col min="8190" max="8190" width="17.875" style="7" customWidth="1"/>
    <col min="8191" max="8191" width="5.875" style="7" customWidth="1"/>
    <col min="8192" max="8192" width="17.5" style="7" customWidth="1"/>
    <col min="8193" max="8193" width="7.125" style="7" customWidth="1"/>
    <col min="8194" max="8194" width="10.875" style="7" customWidth="1"/>
    <col min="8195" max="8195" width="12" style="7" customWidth="1"/>
    <col min="8196" max="8196" width="3.875" style="7" customWidth="1"/>
    <col min="8197" max="8439" width="8.875" style="7"/>
    <col min="8440" max="8440" width="6.125" style="7" customWidth="1"/>
    <col min="8441" max="8442" width="9.625" style="7" customWidth="1"/>
    <col min="8443" max="8444" width="7.125" style="7" customWidth="1"/>
    <col min="8445" max="8445" width="15.875" style="7" customWidth="1"/>
    <col min="8446" max="8446" width="17.875" style="7" customWidth="1"/>
    <col min="8447" max="8447" width="5.875" style="7" customWidth="1"/>
    <col min="8448" max="8448" width="17.5" style="7" customWidth="1"/>
    <col min="8449" max="8449" width="7.125" style="7" customWidth="1"/>
    <col min="8450" max="8450" width="10.875" style="7" customWidth="1"/>
    <col min="8451" max="8451" width="12" style="7" customWidth="1"/>
    <col min="8452" max="8452" width="3.875" style="7" customWidth="1"/>
    <col min="8453" max="8695" width="8.875" style="7"/>
    <col min="8696" max="8696" width="6.125" style="7" customWidth="1"/>
    <col min="8697" max="8698" width="9.625" style="7" customWidth="1"/>
    <col min="8699" max="8700" width="7.125" style="7" customWidth="1"/>
    <col min="8701" max="8701" width="15.875" style="7" customWidth="1"/>
    <col min="8702" max="8702" width="17.875" style="7" customWidth="1"/>
    <col min="8703" max="8703" width="5.875" style="7" customWidth="1"/>
    <col min="8704" max="8704" width="17.5" style="7" customWidth="1"/>
    <col min="8705" max="8705" width="7.125" style="7" customWidth="1"/>
    <col min="8706" max="8706" width="10.875" style="7" customWidth="1"/>
    <col min="8707" max="8707" width="12" style="7" customWidth="1"/>
    <col min="8708" max="8708" width="3.875" style="7" customWidth="1"/>
    <col min="8709" max="8951" width="8.875" style="7"/>
    <col min="8952" max="8952" width="6.125" style="7" customWidth="1"/>
    <col min="8953" max="8954" width="9.625" style="7" customWidth="1"/>
    <col min="8955" max="8956" width="7.125" style="7" customWidth="1"/>
    <col min="8957" max="8957" width="15.875" style="7" customWidth="1"/>
    <col min="8958" max="8958" width="17.875" style="7" customWidth="1"/>
    <col min="8959" max="8959" width="5.875" style="7" customWidth="1"/>
    <col min="8960" max="8960" width="17.5" style="7" customWidth="1"/>
    <col min="8961" max="8961" width="7.125" style="7" customWidth="1"/>
    <col min="8962" max="8962" width="10.875" style="7" customWidth="1"/>
    <col min="8963" max="8963" width="12" style="7" customWidth="1"/>
    <col min="8964" max="8964" width="3.875" style="7" customWidth="1"/>
    <col min="8965" max="9207" width="8.875" style="7"/>
    <col min="9208" max="9208" width="6.125" style="7" customWidth="1"/>
    <col min="9209" max="9210" width="9.625" style="7" customWidth="1"/>
    <col min="9211" max="9212" width="7.125" style="7" customWidth="1"/>
    <col min="9213" max="9213" width="15.875" style="7" customWidth="1"/>
    <col min="9214" max="9214" width="17.875" style="7" customWidth="1"/>
    <col min="9215" max="9215" width="5.875" style="7" customWidth="1"/>
    <col min="9216" max="9216" width="17.5" style="7" customWidth="1"/>
    <col min="9217" max="9217" width="7.125" style="7" customWidth="1"/>
    <col min="9218" max="9218" width="10.875" style="7" customWidth="1"/>
    <col min="9219" max="9219" width="12" style="7" customWidth="1"/>
    <col min="9220" max="9220" width="3.875" style="7" customWidth="1"/>
    <col min="9221" max="9463" width="8.875" style="7"/>
    <col min="9464" max="9464" width="6.125" style="7" customWidth="1"/>
    <col min="9465" max="9466" width="9.625" style="7" customWidth="1"/>
    <col min="9467" max="9468" width="7.125" style="7" customWidth="1"/>
    <col min="9469" max="9469" width="15.875" style="7" customWidth="1"/>
    <col min="9470" max="9470" width="17.875" style="7" customWidth="1"/>
    <col min="9471" max="9471" width="5.875" style="7" customWidth="1"/>
    <col min="9472" max="9472" width="17.5" style="7" customWidth="1"/>
    <col min="9473" max="9473" width="7.125" style="7" customWidth="1"/>
    <col min="9474" max="9474" width="10.875" style="7" customWidth="1"/>
    <col min="9475" max="9475" width="12" style="7" customWidth="1"/>
    <col min="9476" max="9476" width="3.875" style="7" customWidth="1"/>
    <col min="9477" max="9719" width="8.875" style="7"/>
    <col min="9720" max="9720" width="6.125" style="7" customWidth="1"/>
    <col min="9721" max="9722" width="9.625" style="7" customWidth="1"/>
    <col min="9723" max="9724" width="7.125" style="7" customWidth="1"/>
    <col min="9725" max="9725" width="15.875" style="7" customWidth="1"/>
    <col min="9726" max="9726" width="17.875" style="7" customWidth="1"/>
    <col min="9727" max="9727" width="5.875" style="7" customWidth="1"/>
    <col min="9728" max="9728" width="17.5" style="7" customWidth="1"/>
    <col min="9729" max="9729" width="7.125" style="7" customWidth="1"/>
    <col min="9730" max="9730" width="10.875" style="7" customWidth="1"/>
    <col min="9731" max="9731" width="12" style="7" customWidth="1"/>
    <col min="9732" max="9732" width="3.875" style="7" customWidth="1"/>
    <col min="9733" max="9975" width="8.875" style="7"/>
    <col min="9976" max="9976" width="6.125" style="7" customWidth="1"/>
    <col min="9977" max="9978" width="9.625" style="7" customWidth="1"/>
    <col min="9979" max="9980" width="7.125" style="7" customWidth="1"/>
    <col min="9981" max="9981" width="15.875" style="7" customWidth="1"/>
    <col min="9982" max="9982" width="17.875" style="7" customWidth="1"/>
    <col min="9983" max="9983" width="5.875" style="7" customWidth="1"/>
    <col min="9984" max="9984" width="17.5" style="7" customWidth="1"/>
    <col min="9985" max="9985" width="7.125" style="7" customWidth="1"/>
    <col min="9986" max="9986" width="10.875" style="7" customWidth="1"/>
    <col min="9987" max="9987" width="12" style="7" customWidth="1"/>
    <col min="9988" max="9988" width="3.875" style="7" customWidth="1"/>
    <col min="9989" max="10231" width="8.875" style="7"/>
    <col min="10232" max="10232" width="6.125" style="7" customWidth="1"/>
    <col min="10233" max="10234" width="9.625" style="7" customWidth="1"/>
    <col min="10235" max="10236" width="7.125" style="7" customWidth="1"/>
    <col min="10237" max="10237" width="15.875" style="7" customWidth="1"/>
    <col min="10238" max="10238" width="17.875" style="7" customWidth="1"/>
    <col min="10239" max="10239" width="5.875" style="7" customWidth="1"/>
    <col min="10240" max="10240" width="17.5" style="7" customWidth="1"/>
    <col min="10241" max="10241" width="7.125" style="7" customWidth="1"/>
    <col min="10242" max="10242" width="10.875" style="7" customWidth="1"/>
    <col min="10243" max="10243" width="12" style="7" customWidth="1"/>
    <col min="10244" max="10244" width="3.875" style="7" customWidth="1"/>
    <col min="10245" max="10487" width="8.875" style="7"/>
    <col min="10488" max="10488" width="6.125" style="7" customWidth="1"/>
    <col min="10489" max="10490" width="9.625" style="7" customWidth="1"/>
    <col min="10491" max="10492" width="7.125" style="7" customWidth="1"/>
    <col min="10493" max="10493" width="15.875" style="7" customWidth="1"/>
    <col min="10494" max="10494" width="17.875" style="7" customWidth="1"/>
    <col min="10495" max="10495" width="5.875" style="7" customWidth="1"/>
    <col min="10496" max="10496" width="17.5" style="7" customWidth="1"/>
    <col min="10497" max="10497" width="7.125" style="7" customWidth="1"/>
    <col min="10498" max="10498" width="10.875" style="7" customWidth="1"/>
    <col min="10499" max="10499" width="12" style="7" customWidth="1"/>
    <col min="10500" max="10500" width="3.875" style="7" customWidth="1"/>
    <col min="10501" max="10743" width="8.875" style="7"/>
    <col min="10744" max="10744" width="6.125" style="7" customWidth="1"/>
    <col min="10745" max="10746" width="9.625" style="7" customWidth="1"/>
    <col min="10747" max="10748" width="7.125" style="7" customWidth="1"/>
    <col min="10749" max="10749" width="15.875" style="7" customWidth="1"/>
    <col min="10750" max="10750" width="17.875" style="7" customWidth="1"/>
    <col min="10751" max="10751" width="5.875" style="7" customWidth="1"/>
    <col min="10752" max="10752" width="17.5" style="7" customWidth="1"/>
    <col min="10753" max="10753" width="7.125" style="7" customWidth="1"/>
    <col min="10754" max="10754" width="10.875" style="7" customWidth="1"/>
    <col min="10755" max="10755" width="12" style="7" customWidth="1"/>
    <col min="10756" max="10756" width="3.875" style="7" customWidth="1"/>
    <col min="10757" max="10999" width="8.875" style="7"/>
    <col min="11000" max="11000" width="6.125" style="7" customWidth="1"/>
    <col min="11001" max="11002" width="9.625" style="7" customWidth="1"/>
    <col min="11003" max="11004" width="7.125" style="7" customWidth="1"/>
    <col min="11005" max="11005" width="15.875" style="7" customWidth="1"/>
    <col min="11006" max="11006" width="17.875" style="7" customWidth="1"/>
    <col min="11007" max="11007" width="5.875" style="7" customWidth="1"/>
    <col min="11008" max="11008" width="17.5" style="7" customWidth="1"/>
    <col min="11009" max="11009" width="7.125" style="7" customWidth="1"/>
    <col min="11010" max="11010" width="10.875" style="7" customWidth="1"/>
    <col min="11011" max="11011" width="12" style="7" customWidth="1"/>
    <col min="11012" max="11012" width="3.875" style="7" customWidth="1"/>
    <col min="11013" max="11255" width="8.875" style="7"/>
    <col min="11256" max="11256" width="6.125" style="7" customWidth="1"/>
    <col min="11257" max="11258" width="9.625" style="7" customWidth="1"/>
    <col min="11259" max="11260" width="7.125" style="7" customWidth="1"/>
    <col min="11261" max="11261" width="15.875" style="7" customWidth="1"/>
    <col min="11262" max="11262" width="17.875" style="7" customWidth="1"/>
    <col min="11263" max="11263" width="5.875" style="7" customWidth="1"/>
    <col min="11264" max="11264" width="17.5" style="7" customWidth="1"/>
    <col min="11265" max="11265" width="7.125" style="7" customWidth="1"/>
    <col min="11266" max="11266" width="10.875" style="7" customWidth="1"/>
    <col min="11267" max="11267" width="12" style="7" customWidth="1"/>
    <col min="11268" max="11268" width="3.875" style="7" customWidth="1"/>
    <col min="11269" max="11511" width="8.875" style="7"/>
    <col min="11512" max="11512" width="6.125" style="7" customWidth="1"/>
    <col min="11513" max="11514" width="9.625" style="7" customWidth="1"/>
    <col min="11515" max="11516" width="7.125" style="7" customWidth="1"/>
    <col min="11517" max="11517" width="15.875" style="7" customWidth="1"/>
    <col min="11518" max="11518" width="17.875" style="7" customWidth="1"/>
    <col min="11519" max="11519" width="5.875" style="7" customWidth="1"/>
    <col min="11520" max="11520" width="17.5" style="7" customWidth="1"/>
    <col min="11521" max="11521" width="7.125" style="7" customWidth="1"/>
    <col min="11522" max="11522" width="10.875" style="7" customWidth="1"/>
    <col min="11523" max="11523" width="12" style="7" customWidth="1"/>
    <col min="11524" max="11524" width="3.875" style="7" customWidth="1"/>
    <col min="11525" max="11767" width="8.875" style="7"/>
    <col min="11768" max="11768" width="6.125" style="7" customWidth="1"/>
    <col min="11769" max="11770" width="9.625" style="7" customWidth="1"/>
    <col min="11771" max="11772" width="7.125" style="7" customWidth="1"/>
    <col min="11773" max="11773" width="15.875" style="7" customWidth="1"/>
    <col min="11774" max="11774" width="17.875" style="7" customWidth="1"/>
    <col min="11775" max="11775" width="5.875" style="7" customWidth="1"/>
    <col min="11776" max="11776" width="17.5" style="7" customWidth="1"/>
    <col min="11777" max="11777" width="7.125" style="7" customWidth="1"/>
    <col min="11778" max="11778" width="10.875" style="7" customWidth="1"/>
    <col min="11779" max="11779" width="12" style="7" customWidth="1"/>
    <col min="11780" max="11780" width="3.875" style="7" customWidth="1"/>
    <col min="11781" max="12023" width="8.875" style="7"/>
    <col min="12024" max="12024" width="6.125" style="7" customWidth="1"/>
    <col min="12025" max="12026" width="9.625" style="7" customWidth="1"/>
    <col min="12027" max="12028" width="7.125" style="7" customWidth="1"/>
    <col min="12029" max="12029" width="15.875" style="7" customWidth="1"/>
    <col min="12030" max="12030" width="17.875" style="7" customWidth="1"/>
    <col min="12031" max="12031" width="5.875" style="7" customWidth="1"/>
    <col min="12032" max="12032" width="17.5" style="7" customWidth="1"/>
    <col min="12033" max="12033" width="7.125" style="7" customWidth="1"/>
    <col min="12034" max="12034" width="10.875" style="7" customWidth="1"/>
    <col min="12035" max="12035" width="12" style="7" customWidth="1"/>
    <col min="12036" max="12036" width="3.875" style="7" customWidth="1"/>
    <col min="12037" max="12279" width="8.875" style="7"/>
    <col min="12280" max="12280" width="6.125" style="7" customWidth="1"/>
    <col min="12281" max="12282" width="9.625" style="7" customWidth="1"/>
    <col min="12283" max="12284" width="7.125" style="7" customWidth="1"/>
    <col min="12285" max="12285" width="15.875" style="7" customWidth="1"/>
    <col min="12286" max="12286" width="17.875" style="7" customWidth="1"/>
    <col min="12287" max="12287" width="5.875" style="7" customWidth="1"/>
    <col min="12288" max="12288" width="17.5" style="7" customWidth="1"/>
    <col min="12289" max="12289" width="7.125" style="7" customWidth="1"/>
    <col min="12290" max="12290" width="10.875" style="7" customWidth="1"/>
    <col min="12291" max="12291" width="12" style="7" customWidth="1"/>
    <col min="12292" max="12292" width="3.875" style="7" customWidth="1"/>
    <col min="12293" max="12535" width="8.875" style="7"/>
    <col min="12536" max="12536" width="6.125" style="7" customWidth="1"/>
    <col min="12537" max="12538" width="9.625" style="7" customWidth="1"/>
    <col min="12539" max="12540" width="7.125" style="7" customWidth="1"/>
    <col min="12541" max="12541" width="15.875" style="7" customWidth="1"/>
    <col min="12542" max="12542" width="17.875" style="7" customWidth="1"/>
    <col min="12543" max="12543" width="5.875" style="7" customWidth="1"/>
    <col min="12544" max="12544" width="17.5" style="7" customWidth="1"/>
    <col min="12545" max="12545" width="7.125" style="7" customWidth="1"/>
    <col min="12546" max="12546" width="10.875" style="7" customWidth="1"/>
    <col min="12547" max="12547" width="12" style="7" customWidth="1"/>
    <col min="12548" max="12548" width="3.875" style="7" customWidth="1"/>
    <col min="12549" max="12791" width="8.875" style="7"/>
    <col min="12792" max="12792" width="6.125" style="7" customWidth="1"/>
    <col min="12793" max="12794" width="9.625" style="7" customWidth="1"/>
    <col min="12795" max="12796" width="7.125" style="7" customWidth="1"/>
    <col min="12797" max="12797" width="15.875" style="7" customWidth="1"/>
    <col min="12798" max="12798" width="17.875" style="7" customWidth="1"/>
    <col min="12799" max="12799" width="5.875" style="7" customWidth="1"/>
    <col min="12800" max="12800" width="17.5" style="7" customWidth="1"/>
    <col min="12801" max="12801" width="7.125" style="7" customWidth="1"/>
    <col min="12802" max="12802" width="10.875" style="7" customWidth="1"/>
    <col min="12803" max="12803" width="12" style="7" customWidth="1"/>
    <col min="12804" max="12804" width="3.875" style="7" customWidth="1"/>
    <col min="12805" max="13047" width="8.875" style="7"/>
    <col min="13048" max="13048" width="6.125" style="7" customWidth="1"/>
    <col min="13049" max="13050" width="9.625" style="7" customWidth="1"/>
    <col min="13051" max="13052" width="7.125" style="7" customWidth="1"/>
    <col min="13053" max="13053" width="15.875" style="7" customWidth="1"/>
    <col min="13054" max="13054" width="17.875" style="7" customWidth="1"/>
    <col min="13055" max="13055" width="5.875" style="7" customWidth="1"/>
    <col min="13056" max="13056" width="17.5" style="7" customWidth="1"/>
    <col min="13057" max="13057" width="7.125" style="7" customWidth="1"/>
    <col min="13058" max="13058" width="10.875" style="7" customWidth="1"/>
    <col min="13059" max="13059" width="12" style="7" customWidth="1"/>
    <col min="13060" max="13060" width="3.875" style="7" customWidth="1"/>
    <col min="13061" max="13303" width="8.875" style="7"/>
    <col min="13304" max="13304" width="6.125" style="7" customWidth="1"/>
    <col min="13305" max="13306" width="9.625" style="7" customWidth="1"/>
    <col min="13307" max="13308" width="7.125" style="7" customWidth="1"/>
    <col min="13309" max="13309" width="15.875" style="7" customWidth="1"/>
    <col min="13310" max="13310" width="17.875" style="7" customWidth="1"/>
    <col min="13311" max="13311" width="5.875" style="7" customWidth="1"/>
    <col min="13312" max="13312" width="17.5" style="7" customWidth="1"/>
    <col min="13313" max="13313" width="7.125" style="7" customWidth="1"/>
    <col min="13314" max="13314" width="10.875" style="7" customWidth="1"/>
    <col min="13315" max="13315" width="12" style="7" customWidth="1"/>
    <col min="13316" max="13316" width="3.875" style="7" customWidth="1"/>
    <col min="13317" max="13559" width="8.875" style="7"/>
    <col min="13560" max="13560" width="6.125" style="7" customWidth="1"/>
    <col min="13561" max="13562" width="9.625" style="7" customWidth="1"/>
    <col min="13563" max="13564" width="7.125" style="7" customWidth="1"/>
    <col min="13565" max="13565" width="15.875" style="7" customWidth="1"/>
    <col min="13566" max="13566" width="17.875" style="7" customWidth="1"/>
    <col min="13567" max="13567" width="5.875" style="7" customWidth="1"/>
    <col min="13568" max="13568" width="17.5" style="7" customWidth="1"/>
    <col min="13569" max="13569" width="7.125" style="7" customWidth="1"/>
    <col min="13570" max="13570" width="10.875" style="7" customWidth="1"/>
    <col min="13571" max="13571" width="12" style="7" customWidth="1"/>
    <col min="13572" max="13572" width="3.875" style="7" customWidth="1"/>
    <col min="13573" max="13815" width="8.875" style="7"/>
    <col min="13816" max="13816" width="6.125" style="7" customWidth="1"/>
    <col min="13817" max="13818" width="9.625" style="7" customWidth="1"/>
    <col min="13819" max="13820" width="7.125" style="7" customWidth="1"/>
    <col min="13821" max="13821" width="15.875" style="7" customWidth="1"/>
    <col min="13822" max="13822" width="17.875" style="7" customWidth="1"/>
    <col min="13823" max="13823" width="5.875" style="7" customWidth="1"/>
    <col min="13824" max="13824" width="17.5" style="7" customWidth="1"/>
    <col min="13825" max="13825" width="7.125" style="7" customWidth="1"/>
    <col min="13826" max="13826" width="10.875" style="7" customWidth="1"/>
    <col min="13827" max="13827" width="12" style="7" customWidth="1"/>
    <col min="13828" max="13828" width="3.875" style="7" customWidth="1"/>
    <col min="13829" max="14071" width="8.875" style="7"/>
    <col min="14072" max="14072" width="6.125" style="7" customWidth="1"/>
    <col min="14073" max="14074" width="9.625" style="7" customWidth="1"/>
    <col min="14075" max="14076" width="7.125" style="7" customWidth="1"/>
    <col min="14077" max="14077" width="15.875" style="7" customWidth="1"/>
    <col min="14078" max="14078" width="17.875" style="7" customWidth="1"/>
    <col min="14079" max="14079" width="5.875" style="7" customWidth="1"/>
    <col min="14080" max="14080" width="17.5" style="7" customWidth="1"/>
    <col min="14081" max="14081" width="7.125" style="7" customWidth="1"/>
    <col min="14082" max="14082" width="10.875" style="7" customWidth="1"/>
    <col min="14083" max="14083" width="12" style="7" customWidth="1"/>
    <col min="14084" max="14084" width="3.875" style="7" customWidth="1"/>
    <col min="14085" max="14327" width="8.875" style="7"/>
    <col min="14328" max="14328" width="6.125" style="7" customWidth="1"/>
    <col min="14329" max="14330" width="9.625" style="7" customWidth="1"/>
    <col min="14331" max="14332" width="7.125" style="7" customWidth="1"/>
    <col min="14333" max="14333" width="15.875" style="7" customWidth="1"/>
    <col min="14334" max="14334" width="17.875" style="7" customWidth="1"/>
    <col min="14335" max="14335" width="5.875" style="7" customWidth="1"/>
    <col min="14336" max="14336" width="17.5" style="7" customWidth="1"/>
    <col min="14337" max="14337" width="7.125" style="7" customWidth="1"/>
    <col min="14338" max="14338" width="10.875" style="7" customWidth="1"/>
    <col min="14339" max="14339" width="12" style="7" customWidth="1"/>
    <col min="14340" max="14340" width="3.875" style="7" customWidth="1"/>
    <col min="14341" max="14583" width="8.875" style="7"/>
    <col min="14584" max="14584" width="6.125" style="7" customWidth="1"/>
    <col min="14585" max="14586" width="9.625" style="7" customWidth="1"/>
    <col min="14587" max="14588" width="7.125" style="7" customWidth="1"/>
    <col min="14589" max="14589" width="15.875" style="7" customWidth="1"/>
    <col min="14590" max="14590" width="17.875" style="7" customWidth="1"/>
    <col min="14591" max="14591" width="5.875" style="7" customWidth="1"/>
    <col min="14592" max="14592" width="17.5" style="7" customWidth="1"/>
    <col min="14593" max="14593" width="7.125" style="7" customWidth="1"/>
    <col min="14594" max="14594" width="10.875" style="7" customWidth="1"/>
    <col min="14595" max="14595" width="12" style="7" customWidth="1"/>
    <col min="14596" max="14596" width="3.875" style="7" customWidth="1"/>
    <col min="14597" max="14839" width="8.875" style="7"/>
    <col min="14840" max="14840" width="6.125" style="7" customWidth="1"/>
    <col min="14841" max="14842" width="9.625" style="7" customWidth="1"/>
    <col min="14843" max="14844" width="7.125" style="7" customWidth="1"/>
    <col min="14845" max="14845" width="15.875" style="7" customWidth="1"/>
    <col min="14846" max="14846" width="17.875" style="7" customWidth="1"/>
    <col min="14847" max="14847" width="5.875" style="7" customWidth="1"/>
    <col min="14848" max="14848" width="17.5" style="7" customWidth="1"/>
    <col min="14849" max="14849" width="7.125" style="7" customWidth="1"/>
    <col min="14850" max="14850" width="10.875" style="7" customWidth="1"/>
    <col min="14851" max="14851" width="12" style="7" customWidth="1"/>
    <col min="14852" max="14852" width="3.875" style="7" customWidth="1"/>
    <col min="14853" max="15095" width="8.875" style="7"/>
    <col min="15096" max="15096" width="6.125" style="7" customWidth="1"/>
    <col min="15097" max="15098" width="9.625" style="7" customWidth="1"/>
    <col min="15099" max="15100" width="7.125" style="7" customWidth="1"/>
    <col min="15101" max="15101" width="15.875" style="7" customWidth="1"/>
    <col min="15102" max="15102" width="17.875" style="7" customWidth="1"/>
    <col min="15103" max="15103" width="5.875" style="7" customWidth="1"/>
    <col min="15104" max="15104" width="17.5" style="7" customWidth="1"/>
    <col min="15105" max="15105" width="7.125" style="7" customWidth="1"/>
    <col min="15106" max="15106" width="10.875" style="7" customWidth="1"/>
    <col min="15107" max="15107" width="12" style="7" customWidth="1"/>
    <col min="15108" max="15108" width="3.875" style="7" customWidth="1"/>
    <col min="15109" max="15351" width="8.875" style="7"/>
    <col min="15352" max="15352" width="6.125" style="7" customWidth="1"/>
    <col min="15353" max="15354" width="9.625" style="7" customWidth="1"/>
    <col min="15355" max="15356" width="7.125" style="7" customWidth="1"/>
    <col min="15357" max="15357" width="15.875" style="7" customWidth="1"/>
    <col min="15358" max="15358" width="17.875" style="7" customWidth="1"/>
    <col min="15359" max="15359" width="5.875" style="7" customWidth="1"/>
    <col min="15360" max="15360" width="17.5" style="7" customWidth="1"/>
    <col min="15361" max="15361" width="7.125" style="7" customWidth="1"/>
    <col min="15362" max="15362" width="10.875" style="7" customWidth="1"/>
    <col min="15363" max="15363" width="12" style="7" customWidth="1"/>
    <col min="15364" max="15364" width="3.875" style="7" customWidth="1"/>
    <col min="15365" max="15607" width="8.875" style="7"/>
    <col min="15608" max="15608" width="6.125" style="7" customWidth="1"/>
    <col min="15609" max="15610" width="9.625" style="7" customWidth="1"/>
    <col min="15611" max="15612" width="7.125" style="7" customWidth="1"/>
    <col min="15613" max="15613" width="15.875" style="7" customWidth="1"/>
    <col min="15614" max="15614" width="17.875" style="7" customWidth="1"/>
    <col min="15615" max="15615" width="5.875" style="7" customWidth="1"/>
    <col min="15616" max="15616" width="17.5" style="7" customWidth="1"/>
    <col min="15617" max="15617" width="7.125" style="7" customWidth="1"/>
    <col min="15618" max="15618" width="10.875" style="7" customWidth="1"/>
    <col min="15619" max="15619" width="12" style="7" customWidth="1"/>
    <col min="15620" max="15620" width="3.875" style="7" customWidth="1"/>
    <col min="15621" max="15863" width="8.875" style="7"/>
    <col min="15864" max="15864" width="6.125" style="7" customWidth="1"/>
    <col min="15865" max="15866" width="9.625" style="7" customWidth="1"/>
    <col min="15867" max="15868" width="7.125" style="7" customWidth="1"/>
    <col min="15869" max="15869" width="15.875" style="7" customWidth="1"/>
    <col min="15870" max="15870" width="17.875" style="7" customWidth="1"/>
    <col min="15871" max="15871" width="5.875" style="7" customWidth="1"/>
    <col min="15872" max="15872" width="17.5" style="7" customWidth="1"/>
    <col min="15873" max="15873" width="7.125" style="7" customWidth="1"/>
    <col min="15874" max="15874" width="10.875" style="7" customWidth="1"/>
    <col min="15875" max="15875" width="12" style="7" customWidth="1"/>
    <col min="15876" max="15876" width="3.875" style="7" customWidth="1"/>
    <col min="15877" max="16119" width="8.875" style="7"/>
    <col min="16120" max="16120" width="6.125" style="7" customWidth="1"/>
    <col min="16121" max="16122" width="9.625" style="7" customWidth="1"/>
    <col min="16123" max="16124" width="7.125" style="7" customWidth="1"/>
    <col min="16125" max="16125" width="15.875" style="7" customWidth="1"/>
    <col min="16126" max="16126" width="17.875" style="7" customWidth="1"/>
    <col min="16127" max="16127" width="5.875" style="7" customWidth="1"/>
    <col min="16128" max="16128" width="17.5" style="7" customWidth="1"/>
    <col min="16129" max="16129" width="7.125" style="7" customWidth="1"/>
    <col min="16130" max="16130" width="10.875" style="7" customWidth="1"/>
    <col min="16131" max="16131" width="12" style="7" customWidth="1"/>
    <col min="16132" max="16132" width="3.875" style="7" customWidth="1"/>
    <col min="16133" max="16384" width="8.875" style="7"/>
  </cols>
  <sheetData>
    <row r="1" spans="1:18" ht="24.75" customHeight="1" x14ac:dyDescent="0.15">
      <c r="B1" s="9" t="s">
        <v>197</v>
      </c>
      <c r="C1" s="36"/>
      <c r="D1" s="10"/>
      <c r="E1" s="10"/>
      <c r="H1" s="114" t="s">
        <v>12</v>
      </c>
      <c r="J1" s="98" t="s">
        <v>11</v>
      </c>
      <c r="K1" s="99"/>
      <c r="L1" s="115"/>
    </row>
    <row r="2" spans="1:18" ht="23.25" customHeight="1" x14ac:dyDescent="0.15">
      <c r="B2" s="270" t="s">
        <v>105</v>
      </c>
      <c r="C2" s="270"/>
      <c r="D2" s="270"/>
      <c r="E2" s="38"/>
      <c r="I2" s="24" t="s">
        <v>13</v>
      </c>
      <c r="J2" s="271">
        <f>+①選手・馬・連絡先!G3</f>
        <v>0</v>
      </c>
      <c r="K2" s="272"/>
      <c r="L2" s="273"/>
      <c r="N2" s="104"/>
      <c r="O2" s="105"/>
      <c r="P2" s="105"/>
      <c r="Q2" s="105"/>
    </row>
    <row r="3" spans="1:18" ht="18.75" customHeight="1" thickBot="1" x14ac:dyDescent="0.2">
      <c r="B3" s="107" t="s">
        <v>42</v>
      </c>
      <c r="C3" s="83" t="s">
        <v>101</v>
      </c>
      <c r="D3" s="84" t="s">
        <v>102</v>
      </c>
      <c r="E3" s="108" t="s">
        <v>103</v>
      </c>
      <c r="F3" s="84" t="s">
        <v>104</v>
      </c>
      <c r="G3" s="109" t="s">
        <v>17</v>
      </c>
      <c r="H3" s="15" t="s">
        <v>106</v>
      </c>
      <c r="I3" s="109" t="s">
        <v>17</v>
      </c>
      <c r="J3" s="110" t="s">
        <v>43</v>
      </c>
      <c r="K3" s="84" t="s">
        <v>107</v>
      </c>
      <c r="L3" s="103" t="s">
        <v>44</v>
      </c>
      <c r="N3" s="251" t="s">
        <v>34</v>
      </c>
      <c r="O3" s="251"/>
      <c r="P3" s="17" t="s">
        <v>35</v>
      </c>
      <c r="Q3" s="17" t="s">
        <v>36</v>
      </c>
    </row>
    <row r="4" spans="1:18" s="39" customFormat="1" ht="18.600000000000001" customHeight="1" thickTop="1" thickBot="1" x14ac:dyDescent="0.2">
      <c r="A4" s="7" t="s">
        <v>92</v>
      </c>
      <c r="B4" s="90">
        <v>45556</v>
      </c>
      <c r="C4" s="91">
        <v>6</v>
      </c>
      <c r="D4" s="92" t="s">
        <v>52</v>
      </c>
      <c r="E4" s="92" t="str">
        <f>IFERROR(VLOOKUP(C4,メニュー!D:H,5,FALSE),"")</f>
        <v>5A</v>
      </c>
      <c r="F4" s="93" t="s">
        <v>87</v>
      </c>
      <c r="G4" s="94">
        <f>IFERROR(VLOOKUP($F4,①選手・馬・連絡先!$C$28:$D$42,2,FALSE),"")</f>
        <v>9999</v>
      </c>
      <c r="H4" s="93" t="s">
        <v>88</v>
      </c>
      <c r="I4" s="94">
        <f>IFERROR(VLOOKUP($H4,①選手・馬・連絡先!$C$5:$D$24,2,FALSE),"")</f>
        <v>11111</v>
      </c>
      <c r="J4" s="95">
        <f>IF(D4="公認",13000,IF(D4="一般",10000,0))</f>
        <v>13000</v>
      </c>
      <c r="K4" s="96" t="s">
        <v>95</v>
      </c>
      <c r="L4" s="97" t="s">
        <v>91</v>
      </c>
      <c r="M4" s="7"/>
      <c r="N4" s="253" t="s">
        <v>37</v>
      </c>
      <c r="O4" s="254"/>
      <c r="P4" s="28">
        <f>+①選手・馬・連絡先!I36</f>
        <v>0</v>
      </c>
      <c r="Q4" s="29">
        <f>P4*13000</f>
        <v>0</v>
      </c>
      <c r="R4" s="7"/>
    </row>
    <row r="5" spans="1:18" s="39" customFormat="1" ht="18.600000000000001" customHeight="1" thickTop="1" x14ac:dyDescent="0.15">
      <c r="A5" s="39">
        <v>1</v>
      </c>
      <c r="B5" s="101" t="str">
        <f>IFERROR(VLOOKUP(C5,メニュー!D:E,2,FALSE),"")</f>
        <v/>
      </c>
      <c r="C5" s="85"/>
      <c r="D5" s="86"/>
      <c r="E5" s="106" t="str">
        <f>IFERROR(VLOOKUP(C5,メニュー!D:H,5,FALSE),"")</f>
        <v/>
      </c>
      <c r="F5" s="102"/>
      <c r="G5" s="111" t="str">
        <f>IFERROR(VLOOKUP($F5,①選手・馬・連絡先!$C$28:$D$42,2,FALSE),"")</f>
        <v/>
      </c>
      <c r="H5" s="87"/>
      <c r="I5" s="112" t="str">
        <f>IFERROR(VLOOKUP($H5,①選手・馬・連絡先!$C$5:$D$24,2,FALSE),"")</f>
        <v/>
      </c>
      <c r="J5" s="113">
        <f>IF(D5="公認",13000,IF(D5="一般",10000,IF(D5="RRC",10000,0)))</f>
        <v>0</v>
      </c>
      <c r="K5" s="88"/>
      <c r="L5" s="89"/>
      <c r="M5" s="12"/>
      <c r="N5" s="253" t="s">
        <v>38</v>
      </c>
      <c r="O5" s="254"/>
      <c r="P5" s="28">
        <f>+①選手・馬・連絡先!I37</f>
        <v>0</v>
      </c>
      <c r="Q5" s="29">
        <f>P5*13000</f>
        <v>0</v>
      </c>
      <c r="R5" s="7"/>
    </row>
    <row r="6" spans="1:18" s="39" customFormat="1" ht="18.600000000000001" customHeight="1" x14ac:dyDescent="0.15">
      <c r="A6" s="39">
        <v>2</v>
      </c>
      <c r="B6" s="101" t="str">
        <f>IFERROR(VLOOKUP(C6,メニュー!D:E,2,FALSE),"")</f>
        <v/>
      </c>
      <c r="C6" s="85"/>
      <c r="D6" s="86"/>
      <c r="E6" s="106" t="str">
        <f>IFERROR(VLOOKUP(C6,メニュー!D:H,5,FALSE),"")</f>
        <v/>
      </c>
      <c r="F6" s="102"/>
      <c r="G6" s="111" t="str">
        <f>IFERROR(VLOOKUP($F6,①選手・馬・連絡先!$C$28:$D$42,2,FALSE),"")</f>
        <v/>
      </c>
      <c r="H6" s="87"/>
      <c r="I6" s="111" t="str">
        <f>IFERROR(VLOOKUP($H6,①選手・馬・連絡先!$C$5:$D$24,2,FALSE),"")</f>
        <v/>
      </c>
      <c r="J6" s="113">
        <f t="shared" ref="J6:J33" si="0">IF(D6="公認",13000,IF(D6="一般",10000,IF(D6="RRC",10000,0)))</f>
        <v>0</v>
      </c>
      <c r="K6" s="54"/>
      <c r="L6" s="75"/>
      <c r="M6" s="12"/>
      <c r="N6" s="253" t="s">
        <v>97</v>
      </c>
      <c r="O6" s="254"/>
      <c r="P6" s="28">
        <f>+①選手・馬・連絡先!I38</f>
        <v>0</v>
      </c>
      <c r="Q6" s="29">
        <f>P6*10000</f>
        <v>0</v>
      </c>
    </row>
    <row r="7" spans="1:18" s="39" customFormat="1" ht="18.600000000000001" customHeight="1" x14ac:dyDescent="0.15">
      <c r="A7" s="39">
        <v>3</v>
      </c>
      <c r="B7" s="101" t="str">
        <f>IFERROR(VLOOKUP(C7,メニュー!D:E,2,FALSE),"")</f>
        <v/>
      </c>
      <c r="C7" s="85"/>
      <c r="D7" s="86"/>
      <c r="E7" s="106" t="str">
        <f>IFERROR(VLOOKUP(C7,メニュー!D:H,5,FALSE),"")</f>
        <v/>
      </c>
      <c r="F7" s="102"/>
      <c r="G7" s="111" t="str">
        <f>IFERROR(VLOOKUP($F7,①選手・馬・連絡先!$C$28:$D$42,2,FALSE),"")</f>
        <v/>
      </c>
      <c r="H7" s="87"/>
      <c r="I7" s="111" t="str">
        <f>IFERROR(VLOOKUP($H7,①選手・馬・連絡先!$C$5:$D$24,2,FALSE),"")</f>
        <v/>
      </c>
      <c r="J7" s="113">
        <f t="shared" si="0"/>
        <v>0</v>
      </c>
      <c r="K7" s="54"/>
      <c r="L7" s="55"/>
      <c r="M7" s="12"/>
      <c r="N7" s="253" t="s">
        <v>39</v>
      </c>
      <c r="O7" s="254"/>
      <c r="P7" s="28">
        <f>+①選手・馬・連絡先!I39</f>
        <v>0</v>
      </c>
      <c r="Q7" s="30">
        <f>P7*10000</f>
        <v>0</v>
      </c>
    </row>
    <row r="8" spans="1:18" s="39" customFormat="1" ht="18.600000000000001" customHeight="1" x14ac:dyDescent="0.15">
      <c r="A8" s="39">
        <v>4</v>
      </c>
      <c r="B8" s="101" t="str">
        <f>IFERROR(VLOOKUP(C8,メニュー!D:E,2,FALSE),"")</f>
        <v/>
      </c>
      <c r="C8" s="85"/>
      <c r="D8" s="86"/>
      <c r="E8" s="106" t="str">
        <f>IFERROR(VLOOKUP(C8,メニュー!D:H,5,FALSE),"")</f>
        <v/>
      </c>
      <c r="F8" s="102"/>
      <c r="G8" s="111" t="str">
        <f>IFERROR(VLOOKUP($F8,①選手・馬・連絡先!$C$28:$D$42,2,FALSE),"")</f>
        <v/>
      </c>
      <c r="H8" s="87"/>
      <c r="I8" s="111" t="str">
        <f>IFERROR(VLOOKUP($H8,①選手・馬・連絡先!$C$5:$D$24,2,FALSE),"")</f>
        <v/>
      </c>
      <c r="J8" s="113">
        <f t="shared" si="0"/>
        <v>0</v>
      </c>
      <c r="K8" s="54"/>
      <c r="L8" s="55"/>
      <c r="M8" s="12"/>
      <c r="N8" s="252" t="s">
        <v>40</v>
      </c>
      <c r="O8" s="252"/>
      <c r="P8" s="31"/>
      <c r="Q8" s="32">
        <f>SUM(Q4:Q7)</f>
        <v>0</v>
      </c>
    </row>
    <row r="9" spans="1:18" s="39" customFormat="1" ht="18.600000000000001" customHeight="1" x14ac:dyDescent="0.15">
      <c r="A9" s="39">
        <v>5</v>
      </c>
      <c r="B9" s="101" t="str">
        <f>IFERROR(VLOOKUP(C9,メニュー!D:E,2,FALSE),"")</f>
        <v/>
      </c>
      <c r="C9" s="85"/>
      <c r="D9" s="86"/>
      <c r="E9" s="106" t="str">
        <f>IFERROR(VLOOKUP(C9,メニュー!D:H,5,FALSE),"")</f>
        <v/>
      </c>
      <c r="F9" s="102"/>
      <c r="G9" s="111" t="str">
        <f>IFERROR(VLOOKUP($F9,①選手・馬・連絡先!$C$28:$D$42,2,FALSE),"")</f>
        <v/>
      </c>
      <c r="H9" s="87"/>
      <c r="I9" s="111" t="str">
        <f>IFERROR(VLOOKUP($H9,①選手・馬・連絡先!$C$5:$D$24,2,FALSE),"")</f>
        <v/>
      </c>
      <c r="J9" s="113">
        <f t="shared" si="0"/>
        <v>0</v>
      </c>
      <c r="K9" s="54"/>
      <c r="L9" s="55"/>
      <c r="M9" s="12"/>
    </row>
    <row r="10" spans="1:18" s="39" customFormat="1" ht="18.600000000000001" customHeight="1" x14ac:dyDescent="0.15">
      <c r="A10" s="39">
        <v>6</v>
      </c>
      <c r="B10" s="101" t="str">
        <f>IFERROR(VLOOKUP(C10,メニュー!D:E,2,FALSE),"")</f>
        <v/>
      </c>
      <c r="C10" s="85"/>
      <c r="D10" s="86"/>
      <c r="E10" s="106" t="str">
        <f>IFERROR(VLOOKUP(C10,メニュー!D:H,5,FALSE),"")</f>
        <v/>
      </c>
      <c r="F10" s="102"/>
      <c r="G10" s="111" t="str">
        <f>IFERROR(VLOOKUP($F10,①選手・馬・連絡先!$C$28:$D$42,2,FALSE),"")</f>
        <v/>
      </c>
      <c r="H10" s="87"/>
      <c r="I10" s="111" t="str">
        <f>IFERROR(VLOOKUP($H10,①選手・馬・連絡先!$C$5:$D$24,2,FALSE),"")</f>
        <v/>
      </c>
      <c r="J10" s="113">
        <f t="shared" si="0"/>
        <v>0</v>
      </c>
      <c r="K10" s="54"/>
      <c r="L10" s="55"/>
      <c r="M10" s="12"/>
    </row>
    <row r="11" spans="1:18" s="39" customFormat="1" ht="18.600000000000001" customHeight="1" x14ac:dyDescent="0.15">
      <c r="A11" s="39">
        <v>7</v>
      </c>
      <c r="B11" s="101" t="str">
        <f>IFERROR(VLOOKUP(C11,メニュー!D:E,2,FALSE),"")</f>
        <v/>
      </c>
      <c r="C11" s="85"/>
      <c r="D11" s="86"/>
      <c r="E11" s="106" t="str">
        <f>IFERROR(VLOOKUP(C11,メニュー!D:H,5,FALSE),"")</f>
        <v/>
      </c>
      <c r="F11" s="102"/>
      <c r="G11" s="111" t="str">
        <f>IFERROR(VLOOKUP($F11,①選手・馬・連絡先!$C$28:$D$42,2,FALSE),"")</f>
        <v/>
      </c>
      <c r="H11" s="87"/>
      <c r="I11" s="111" t="str">
        <f>IFERROR(VLOOKUP($H11,①選手・馬・連絡先!$C$5:$D$24,2,FALSE),"")</f>
        <v/>
      </c>
      <c r="J11" s="113">
        <f t="shared" si="0"/>
        <v>0</v>
      </c>
      <c r="K11" s="54"/>
      <c r="L11" s="55"/>
      <c r="M11" s="12"/>
    </row>
    <row r="12" spans="1:18" s="39" customFormat="1" ht="18.600000000000001" customHeight="1" x14ac:dyDescent="0.15">
      <c r="A12" s="39">
        <v>8</v>
      </c>
      <c r="B12" s="101" t="str">
        <f>IFERROR(VLOOKUP(C12,メニュー!D:E,2,FALSE),"")</f>
        <v/>
      </c>
      <c r="C12" s="85"/>
      <c r="D12" s="86"/>
      <c r="E12" s="106" t="str">
        <f>IFERROR(VLOOKUP(C12,メニュー!D:H,5,FALSE),"")</f>
        <v/>
      </c>
      <c r="F12" s="102"/>
      <c r="G12" s="111" t="str">
        <f>IFERROR(VLOOKUP($F12,①選手・馬・連絡先!$C$28:$D$42,2,FALSE),"")</f>
        <v/>
      </c>
      <c r="H12" s="87"/>
      <c r="I12" s="111" t="str">
        <f>IFERROR(VLOOKUP($H12,①選手・馬・連絡先!$C$5:$D$24,2,FALSE),"")</f>
        <v/>
      </c>
      <c r="J12" s="113">
        <f t="shared" si="0"/>
        <v>0</v>
      </c>
      <c r="K12" s="54"/>
      <c r="L12" s="55"/>
      <c r="M12" s="12"/>
    </row>
    <row r="13" spans="1:18" s="39" customFormat="1" ht="18.600000000000001" customHeight="1" x14ac:dyDescent="0.15">
      <c r="A13" s="39">
        <v>9</v>
      </c>
      <c r="B13" s="101" t="str">
        <f>IFERROR(VLOOKUP(C13,メニュー!D:E,2,FALSE),"")</f>
        <v/>
      </c>
      <c r="C13" s="85"/>
      <c r="D13" s="86"/>
      <c r="E13" s="106" t="str">
        <f>IFERROR(VLOOKUP(C13,メニュー!D:H,5,FALSE),"")</f>
        <v/>
      </c>
      <c r="F13" s="102"/>
      <c r="G13" s="111" t="str">
        <f>IFERROR(VLOOKUP($F13,①選手・馬・連絡先!$C$28:$D$42,2,FALSE),"")</f>
        <v/>
      </c>
      <c r="H13" s="87"/>
      <c r="I13" s="111" t="str">
        <f>IFERROR(VLOOKUP($H13,①選手・馬・連絡先!$C$5:$D$24,2,FALSE),"")</f>
        <v/>
      </c>
      <c r="J13" s="113">
        <f t="shared" si="0"/>
        <v>0</v>
      </c>
      <c r="K13" s="54"/>
      <c r="L13" s="55"/>
      <c r="M13" s="12"/>
    </row>
    <row r="14" spans="1:18" s="39" customFormat="1" ht="18.600000000000001" customHeight="1" x14ac:dyDescent="0.15">
      <c r="A14" s="39">
        <v>10</v>
      </c>
      <c r="B14" s="101" t="str">
        <f>IFERROR(VLOOKUP(C14,メニュー!D:E,2,FALSE),"")</f>
        <v/>
      </c>
      <c r="C14" s="85"/>
      <c r="D14" s="86"/>
      <c r="E14" s="106" t="str">
        <f>IFERROR(VLOOKUP(C14,メニュー!D:H,5,FALSE),"")</f>
        <v/>
      </c>
      <c r="F14" s="102"/>
      <c r="G14" s="111" t="str">
        <f>IFERROR(VLOOKUP($F14,①選手・馬・連絡先!$C$28:$D$42,2,FALSE),"")</f>
        <v/>
      </c>
      <c r="H14" s="87"/>
      <c r="I14" s="111" t="str">
        <f>IFERROR(VLOOKUP($H14,①選手・馬・連絡先!$C$5:$D$24,2,FALSE),"")</f>
        <v/>
      </c>
      <c r="J14" s="113">
        <f t="shared" si="0"/>
        <v>0</v>
      </c>
      <c r="K14" s="54"/>
      <c r="L14" s="55"/>
      <c r="M14" s="12"/>
    </row>
    <row r="15" spans="1:18" s="39" customFormat="1" ht="18.600000000000001" customHeight="1" x14ac:dyDescent="0.15">
      <c r="A15" s="39">
        <v>11</v>
      </c>
      <c r="B15" s="101" t="str">
        <f>IFERROR(VLOOKUP(C15,メニュー!D:E,2,FALSE),"")</f>
        <v/>
      </c>
      <c r="C15" s="85"/>
      <c r="D15" s="86"/>
      <c r="E15" s="106" t="str">
        <f>IFERROR(VLOOKUP(C15,メニュー!D:H,5,FALSE),"")</f>
        <v/>
      </c>
      <c r="F15" s="102"/>
      <c r="G15" s="111" t="str">
        <f>IFERROR(VLOOKUP($F15,①選手・馬・連絡先!$C$28:$D$42,2,FALSE),"")</f>
        <v/>
      </c>
      <c r="H15" s="87"/>
      <c r="I15" s="111" t="str">
        <f>IFERROR(VLOOKUP($H15,①選手・馬・連絡先!$C$5:$D$24,2,FALSE),"")</f>
        <v/>
      </c>
      <c r="J15" s="113">
        <f t="shared" si="0"/>
        <v>0</v>
      </c>
      <c r="K15" s="54"/>
      <c r="L15" s="55"/>
      <c r="M15" s="12"/>
    </row>
    <row r="16" spans="1:18" s="39" customFormat="1" ht="18.600000000000001" customHeight="1" x14ac:dyDescent="0.15">
      <c r="A16" s="39">
        <v>12</v>
      </c>
      <c r="B16" s="101" t="str">
        <f>IFERROR(VLOOKUP(C16,メニュー!D:E,2,FALSE),"")</f>
        <v/>
      </c>
      <c r="C16" s="85"/>
      <c r="D16" s="86"/>
      <c r="E16" s="106" t="str">
        <f>IFERROR(VLOOKUP(C16,メニュー!D:H,5,FALSE),"")</f>
        <v/>
      </c>
      <c r="F16" s="102"/>
      <c r="G16" s="111" t="str">
        <f>IFERROR(VLOOKUP($F16,①選手・馬・連絡先!$C$28:$D$42,2,FALSE),"")</f>
        <v/>
      </c>
      <c r="H16" s="87"/>
      <c r="I16" s="111" t="str">
        <f>IFERROR(VLOOKUP($H16,①選手・馬・連絡先!$C$5:$D$24,2,FALSE),"")</f>
        <v/>
      </c>
      <c r="J16" s="113">
        <f t="shared" si="0"/>
        <v>0</v>
      </c>
      <c r="K16" s="54"/>
      <c r="L16" s="55"/>
      <c r="M16" s="12"/>
    </row>
    <row r="17" spans="1:13" s="39" customFormat="1" ht="18.600000000000001" customHeight="1" x14ac:dyDescent="0.15">
      <c r="A17" s="39">
        <v>13</v>
      </c>
      <c r="B17" s="101" t="str">
        <f>IFERROR(VLOOKUP(C17,メニュー!D:E,2,FALSE),"")</f>
        <v/>
      </c>
      <c r="C17" s="85"/>
      <c r="D17" s="86"/>
      <c r="E17" s="106" t="str">
        <f>IFERROR(VLOOKUP(C17,メニュー!D:H,5,FALSE),"")</f>
        <v/>
      </c>
      <c r="F17" s="102"/>
      <c r="G17" s="111" t="str">
        <f>IFERROR(VLOOKUP($F17,①選手・馬・連絡先!$C$28:$D$42,2,FALSE),"")</f>
        <v/>
      </c>
      <c r="H17" s="87"/>
      <c r="I17" s="111" t="str">
        <f>IFERROR(VLOOKUP($H17,①選手・馬・連絡先!$C$5:$D$24,2,FALSE),"")</f>
        <v/>
      </c>
      <c r="J17" s="113">
        <f t="shared" si="0"/>
        <v>0</v>
      </c>
      <c r="K17" s="54"/>
      <c r="L17" s="55"/>
      <c r="M17" s="12"/>
    </row>
    <row r="18" spans="1:13" s="39" customFormat="1" ht="18.600000000000001" customHeight="1" x14ac:dyDescent="0.15">
      <c r="A18" s="39">
        <v>14</v>
      </c>
      <c r="B18" s="101" t="str">
        <f>IFERROR(VLOOKUP(C18,メニュー!D:E,2,FALSE),"")</f>
        <v/>
      </c>
      <c r="C18" s="85"/>
      <c r="D18" s="86"/>
      <c r="E18" s="106" t="str">
        <f>IFERROR(VLOOKUP(C18,メニュー!D:H,5,FALSE),"")</f>
        <v/>
      </c>
      <c r="F18" s="102"/>
      <c r="G18" s="111" t="str">
        <f>IFERROR(VLOOKUP($F18,①選手・馬・連絡先!$C$28:$D$42,2,FALSE),"")</f>
        <v/>
      </c>
      <c r="H18" s="87"/>
      <c r="I18" s="111" t="str">
        <f>IFERROR(VLOOKUP($H18,①選手・馬・連絡先!$C$5:$D$24,2,FALSE),"")</f>
        <v/>
      </c>
      <c r="J18" s="113">
        <f t="shared" si="0"/>
        <v>0</v>
      </c>
      <c r="K18" s="40"/>
      <c r="L18" s="55"/>
      <c r="M18" s="12"/>
    </row>
    <row r="19" spans="1:13" s="39" customFormat="1" ht="18.600000000000001" customHeight="1" x14ac:dyDescent="0.15">
      <c r="A19" s="39">
        <v>15</v>
      </c>
      <c r="B19" s="101" t="str">
        <f>IFERROR(VLOOKUP(C19,メニュー!D:E,2,FALSE),"")</f>
        <v/>
      </c>
      <c r="C19" s="85"/>
      <c r="D19" s="86"/>
      <c r="E19" s="106" t="str">
        <f>IFERROR(VLOOKUP(C19,メニュー!D:H,5,FALSE),"")</f>
        <v/>
      </c>
      <c r="F19" s="102"/>
      <c r="G19" s="111" t="str">
        <f>IFERROR(VLOOKUP($F19,①選手・馬・連絡先!$C$28:$D$42,2,FALSE),"")</f>
        <v/>
      </c>
      <c r="H19" s="87"/>
      <c r="I19" s="111" t="str">
        <f>IFERROR(VLOOKUP($H19,①選手・馬・連絡先!$C$5:$D$24,2,FALSE),"")</f>
        <v/>
      </c>
      <c r="J19" s="113">
        <f t="shared" si="0"/>
        <v>0</v>
      </c>
      <c r="K19" s="40"/>
      <c r="L19" s="55"/>
    </row>
    <row r="20" spans="1:13" s="39" customFormat="1" ht="18.600000000000001" customHeight="1" x14ac:dyDescent="0.15">
      <c r="A20" s="39">
        <v>16</v>
      </c>
      <c r="B20" s="101" t="str">
        <f>IFERROR(VLOOKUP(C20,メニュー!D:E,2,FALSE),"")</f>
        <v/>
      </c>
      <c r="C20" s="85"/>
      <c r="D20" s="86"/>
      <c r="E20" s="106" t="str">
        <f>IFERROR(VLOOKUP(C20,メニュー!D:H,5,FALSE),"")</f>
        <v/>
      </c>
      <c r="F20" s="102"/>
      <c r="G20" s="111" t="str">
        <f>IFERROR(VLOOKUP($F20,①選手・馬・連絡先!$C$28:$D$42,2,FALSE),"")</f>
        <v/>
      </c>
      <c r="H20" s="87"/>
      <c r="I20" s="111" t="str">
        <f>IFERROR(VLOOKUP($H20,①選手・馬・連絡先!$C$5:$D$24,2,FALSE),"")</f>
        <v/>
      </c>
      <c r="J20" s="113">
        <f t="shared" si="0"/>
        <v>0</v>
      </c>
      <c r="K20" s="40"/>
      <c r="L20" s="55"/>
    </row>
    <row r="21" spans="1:13" s="39" customFormat="1" ht="18.600000000000001" customHeight="1" x14ac:dyDescent="0.15">
      <c r="A21" s="39">
        <v>17</v>
      </c>
      <c r="B21" s="101" t="str">
        <f>IFERROR(VLOOKUP(C21,メニュー!D:E,2,FALSE),"")</f>
        <v/>
      </c>
      <c r="C21" s="85"/>
      <c r="D21" s="86"/>
      <c r="E21" s="106" t="str">
        <f>IFERROR(VLOOKUP(C21,メニュー!D:H,5,FALSE),"")</f>
        <v/>
      </c>
      <c r="F21" s="102"/>
      <c r="G21" s="111" t="str">
        <f>IFERROR(VLOOKUP($F21,①選手・馬・連絡先!$C$28:$D$42,2,FALSE),"")</f>
        <v/>
      </c>
      <c r="H21" s="87"/>
      <c r="I21" s="111" t="str">
        <f>IFERROR(VLOOKUP($H21,①選手・馬・連絡先!$C$5:$D$24,2,FALSE),"")</f>
        <v/>
      </c>
      <c r="J21" s="113">
        <f t="shared" si="0"/>
        <v>0</v>
      </c>
      <c r="K21" s="40"/>
      <c r="L21" s="55"/>
    </row>
    <row r="22" spans="1:13" s="39" customFormat="1" ht="18.600000000000001" customHeight="1" x14ac:dyDescent="0.15">
      <c r="A22" s="39">
        <v>18</v>
      </c>
      <c r="B22" s="101" t="str">
        <f>IFERROR(VLOOKUP(C22,メニュー!D:E,2,FALSE),"")</f>
        <v/>
      </c>
      <c r="C22" s="85"/>
      <c r="D22" s="86"/>
      <c r="E22" s="106" t="str">
        <f>IFERROR(VLOOKUP(C22,メニュー!D:H,5,FALSE),"")</f>
        <v/>
      </c>
      <c r="F22" s="102"/>
      <c r="G22" s="111" t="str">
        <f>IFERROR(VLOOKUP($F22,①選手・馬・連絡先!$C$28:$D$42,2,FALSE),"")</f>
        <v/>
      </c>
      <c r="H22" s="87"/>
      <c r="I22" s="111" t="str">
        <f>IFERROR(VLOOKUP($H22,①選手・馬・連絡先!$C$5:$D$24,2,FALSE),"")</f>
        <v/>
      </c>
      <c r="J22" s="113">
        <f t="shared" si="0"/>
        <v>0</v>
      </c>
      <c r="K22" s="40"/>
      <c r="L22" s="55"/>
    </row>
    <row r="23" spans="1:13" s="39" customFormat="1" ht="18.600000000000001" customHeight="1" x14ac:dyDescent="0.15">
      <c r="A23" s="39">
        <v>19</v>
      </c>
      <c r="B23" s="101" t="str">
        <f>IFERROR(VLOOKUP(C23,メニュー!D:E,2,FALSE),"")</f>
        <v/>
      </c>
      <c r="C23" s="85"/>
      <c r="D23" s="86"/>
      <c r="E23" s="106" t="str">
        <f>IFERROR(VLOOKUP(C23,メニュー!D:H,5,FALSE),"")</f>
        <v/>
      </c>
      <c r="F23" s="102"/>
      <c r="G23" s="111" t="str">
        <f>IFERROR(VLOOKUP($F23,①選手・馬・連絡先!$C$28:$D$42,2,FALSE),"")</f>
        <v/>
      </c>
      <c r="H23" s="87"/>
      <c r="I23" s="111" t="str">
        <f>IFERROR(VLOOKUP($H23,①選手・馬・連絡先!$C$5:$D$24,2,FALSE),"")</f>
        <v/>
      </c>
      <c r="J23" s="113">
        <f t="shared" si="0"/>
        <v>0</v>
      </c>
      <c r="K23" s="40"/>
      <c r="L23" s="55"/>
    </row>
    <row r="24" spans="1:13" s="39" customFormat="1" ht="18.600000000000001" customHeight="1" x14ac:dyDescent="0.15">
      <c r="A24" s="39">
        <v>20</v>
      </c>
      <c r="B24" s="101" t="str">
        <f>IFERROR(VLOOKUP(C24,メニュー!D:E,2,FALSE),"")</f>
        <v/>
      </c>
      <c r="C24" s="85"/>
      <c r="D24" s="86"/>
      <c r="E24" s="106" t="str">
        <f>IFERROR(VLOOKUP(C24,メニュー!D:H,5,FALSE),"")</f>
        <v/>
      </c>
      <c r="F24" s="102"/>
      <c r="G24" s="111" t="str">
        <f>IFERROR(VLOOKUP($F24,①選手・馬・連絡先!$C$28:$D$42,2,FALSE),"")</f>
        <v/>
      </c>
      <c r="H24" s="87"/>
      <c r="I24" s="111" t="str">
        <f>IFERROR(VLOOKUP($H24,①選手・馬・連絡先!$C$5:$D$24,2,FALSE),"")</f>
        <v/>
      </c>
      <c r="J24" s="113">
        <f t="shared" si="0"/>
        <v>0</v>
      </c>
      <c r="K24" s="40"/>
      <c r="L24" s="55"/>
    </row>
    <row r="25" spans="1:13" s="39" customFormat="1" ht="18.600000000000001" customHeight="1" x14ac:dyDescent="0.15">
      <c r="A25" s="39">
        <v>21</v>
      </c>
      <c r="B25" s="101" t="str">
        <f>IFERROR(VLOOKUP(C25,メニュー!D:E,2,FALSE),"")</f>
        <v/>
      </c>
      <c r="C25" s="85"/>
      <c r="D25" s="86"/>
      <c r="E25" s="106" t="str">
        <f>IFERROR(VLOOKUP(C25,メニュー!D:H,5,FALSE),"")</f>
        <v/>
      </c>
      <c r="F25" s="102"/>
      <c r="G25" s="111" t="str">
        <f>IFERROR(VLOOKUP($F25,①選手・馬・連絡先!$C$28:$D$42,2,FALSE),"")</f>
        <v/>
      </c>
      <c r="H25" s="87"/>
      <c r="I25" s="111" t="str">
        <f>IFERROR(VLOOKUP($H25,①選手・馬・連絡先!$C$5:$D$24,2,FALSE),"")</f>
        <v/>
      </c>
      <c r="J25" s="113">
        <f t="shared" si="0"/>
        <v>0</v>
      </c>
      <c r="K25" s="40"/>
      <c r="L25" s="55"/>
    </row>
    <row r="26" spans="1:13" s="39" customFormat="1" ht="18.600000000000001" customHeight="1" x14ac:dyDescent="0.15">
      <c r="A26" s="39">
        <v>22</v>
      </c>
      <c r="B26" s="101" t="str">
        <f>IFERROR(VLOOKUP(C26,メニュー!D:E,2,FALSE),"")</f>
        <v/>
      </c>
      <c r="C26" s="85"/>
      <c r="D26" s="86"/>
      <c r="E26" s="106" t="str">
        <f>IFERROR(VLOOKUP(C26,メニュー!D:H,5,FALSE),"")</f>
        <v/>
      </c>
      <c r="F26" s="102"/>
      <c r="G26" s="111" t="str">
        <f>IFERROR(VLOOKUP($F26,①選手・馬・連絡先!$C$28:$D$42,2,FALSE),"")</f>
        <v/>
      </c>
      <c r="H26" s="87"/>
      <c r="I26" s="111" t="str">
        <f>IFERROR(VLOOKUP($H26,①選手・馬・連絡先!$C$5:$D$24,2,FALSE),"")</f>
        <v/>
      </c>
      <c r="J26" s="113">
        <f t="shared" si="0"/>
        <v>0</v>
      </c>
      <c r="K26" s="40"/>
      <c r="L26" s="55"/>
    </row>
    <row r="27" spans="1:13" s="39" customFormat="1" ht="18.600000000000001" customHeight="1" x14ac:dyDescent="0.15">
      <c r="A27" s="39">
        <v>23</v>
      </c>
      <c r="B27" s="101" t="str">
        <f>IFERROR(VLOOKUP(C27,メニュー!D:E,2,FALSE),"")</f>
        <v/>
      </c>
      <c r="C27" s="85"/>
      <c r="D27" s="86"/>
      <c r="E27" s="106" t="str">
        <f>IFERROR(VLOOKUP(C27,メニュー!D:H,5,FALSE),"")</f>
        <v/>
      </c>
      <c r="F27" s="102"/>
      <c r="G27" s="111" t="str">
        <f>IFERROR(VLOOKUP($F27,①選手・馬・連絡先!$C$28:$D$42,2,FALSE),"")</f>
        <v/>
      </c>
      <c r="H27" s="87"/>
      <c r="I27" s="111" t="str">
        <f>IFERROR(VLOOKUP($H27,①選手・馬・連絡先!$C$5:$D$24,2,FALSE),"")</f>
        <v/>
      </c>
      <c r="J27" s="113">
        <f t="shared" si="0"/>
        <v>0</v>
      </c>
      <c r="K27" s="40"/>
      <c r="L27" s="55"/>
    </row>
    <row r="28" spans="1:13" s="39" customFormat="1" ht="18.600000000000001" customHeight="1" x14ac:dyDescent="0.15">
      <c r="A28" s="39">
        <v>24</v>
      </c>
      <c r="B28" s="101" t="str">
        <f>IFERROR(VLOOKUP(C28,メニュー!D:E,2,FALSE),"")</f>
        <v/>
      </c>
      <c r="C28" s="85"/>
      <c r="D28" s="86"/>
      <c r="E28" s="106" t="str">
        <f>IFERROR(VLOOKUP(C28,メニュー!D:H,5,FALSE),"")</f>
        <v/>
      </c>
      <c r="F28" s="102"/>
      <c r="G28" s="111" t="str">
        <f>IFERROR(VLOOKUP($F28,①選手・馬・連絡先!$C$28:$D$42,2,FALSE),"")</f>
        <v/>
      </c>
      <c r="H28" s="87"/>
      <c r="I28" s="111" t="str">
        <f>IFERROR(VLOOKUP($H28,①選手・馬・連絡先!$C$5:$D$24,2,FALSE),"")</f>
        <v/>
      </c>
      <c r="J28" s="113">
        <f t="shared" si="0"/>
        <v>0</v>
      </c>
      <c r="K28" s="40"/>
      <c r="L28" s="55"/>
    </row>
    <row r="29" spans="1:13" s="39" customFormat="1" ht="18.600000000000001" customHeight="1" x14ac:dyDescent="0.15">
      <c r="A29" s="39">
        <v>25</v>
      </c>
      <c r="B29" s="101" t="str">
        <f>IFERROR(VLOOKUP(C29,メニュー!D:E,2,FALSE),"")</f>
        <v/>
      </c>
      <c r="C29" s="85"/>
      <c r="D29" s="86"/>
      <c r="E29" s="106" t="str">
        <f>IFERROR(VLOOKUP(C29,メニュー!D:H,5,FALSE),"")</f>
        <v/>
      </c>
      <c r="F29" s="102"/>
      <c r="G29" s="111" t="str">
        <f>IFERROR(VLOOKUP($F29,①選手・馬・連絡先!$C$28:$D$42,2,FALSE),"")</f>
        <v/>
      </c>
      <c r="H29" s="87"/>
      <c r="I29" s="111" t="str">
        <f>IFERROR(VLOOKUP($H29,①選手・馬・連絡先!$C$5:$D$24,2,FALSE),"")</f>
        <v/>
      </c>
      <c r="J29" s="113">
        <f t="shared" si="0"/>
        <v>0</v>
      </c>
      <c r="K29" s="40"/>
      <c r="L29" s="55"/>
    </row>
    <row r="30" spans="1:13" s="39" customFormat="1" ht="18.600000000000001" customHeight="1" x14ac:dyDescent="0.15">
      <c r="A30" s="39">
        <v>26</v>
      </c>
      <c r="B30" s="101" t="str">
        <f>IFERROR(VLOOKUP(C30,メニュー!D:E,2,FALSE),"")</f>
        <v/>
      </c>
      <c r="C30" s="85"/>
      <c r="D30" s="86"/>
      <c r="E30" s="106" t="str">
        <f>IFERROR(VLOOKUP(C30,メニュー!D:H,5,FALSE),"")</f>
        <v/>
      </c>
      <c r="F30" s="102"/>
      <c r="G30" s="111" t="str">
        <f>IFERROR(VLOOKUP($F30,①選手・馬・連絡先!$C$28:$D$42,2,FALSE),"")</f>
        <v/>
      </c>
      <c r="H30" s="87"/>
      <c r="I30" s="111" t="str">
        <f>IFERROR(VLOOKUP($H30,①選手・馬・連絡先!$C$5:$D$24,2,FALSE),"")</f>
        <v/>
      </c>
      <c r="J30" s="113">
        <f t="shared" si="0"/>
        <v>0</v>
      </c>
      <c r="K30" s="40"/>
      <c r="L30" s="55"/>
    </row>
    <row r="31" spans="1:13" s="39" customFormat="1" ht="18.600000000000001" customHeight="1" x14ac:dyDescent="0.15">
      <c r="A31" s="39">
        <v>27</v>
      </c>
      <c r="B31" s="101" t="str">
        <f>IFERROR(VLOOKUP(C31,メニュー!D:E,2,FALSE),"")</f>
        <v/>
      </c>
      <c r="C31" s="85"/>
      <c r="D31" s="86"/>
      <c r="E31" s="106" t="str">
        <f>IFERROR(VLOOKUP(C31,メニュー!D:H,5,FALSE),"")</f>
        <v/>
      </c>
      <c r="F31" s="102"/>
      <c r="G31" s="111" t="str">
        <f>IFERROR(VLOOKUP($F31,①選手・馬・連絡先!$C$28:$D$42,2,FALSE),"")</f>
        <v/>
      </c>
      <c r="H31" s="87"/>
      <c r="I31" s="111" t="str">
        <f>IFERROR(VLOOKUP($H31,①選手・馬・連絡先!$C$5:$D$24,2,FALSE),"")</f>
        <v/>
      </c>
      <c r="J31" s="113">
        <f t="shared" si="0"/>
        <v>0</v>
      </c>
      <c r="K31" s="40"/>
      <c r="L31" s="55"/>
    </row>
    <row r="32" spans="1:13" s="39" customFormat="1" ht="18.600000000000001" customHeight="1" x14ac:dyDescent="0.15">
      <c r="A32" s="39">
        <v>28</v>
      </c>
      <c r="B32" s="101" t="str">
        <f>IFERROR(VLOOKUP(C32,メニュー!D:E,2,FALSE),"")</f>
        <v/>
      </c>
      <c r="C32" s="85"/>
      <c r="D32" s="86"/>
      <c r="E32" s="106" t="str">
        <f>IFERROR(VLOOKUP(C32,メニュー!D:H,5,FALSE),"")</f>
        <v/>
      </c>
      <c r="F32" s="102"/>
      <c r="G32" s="111" t="str">
        <f>IFERROR(VLOOKUP($F32,①選手・馬・連絡先!$C$28:$D$42,2,FALSE),"")</f>
        <v/>
      </c>
      <c r="H32" s="87"/>
      <c r="I32" s="111" t="str">
        <f>IFERROR(VLOOKUP($H32,①選手・馬・連絡先!$C$5:$D$24,2,FALSE),"")</f>
        <v/>
      </c>
      <c r="J32" s="113">
        <f t="shared" si="0"/>
        <v>0</v>
      </c>
      <c r="K32" s="40"/>
      <c r="L32" s="55"/>
    </row>
    <row r="33" spans="1:12" s="39" customFormat="1" ht="18.600000000000001" customHeight="1" x14ac:dyDescent="0.15">
      <c r="A33" s="39">
        <v>29</v>
      </c>
      <c r="B33" s="101" t="str">
        <f>IFERROR(VLOOKUP(C33,メニュー!D:E,2,FALSE),"")</f>
        <v/>
      </c>
      <c r="C33" s="85"/>
      <c r="D33" s="86"/>
      <c r="E33" s="106" t="str">
        <f>IFERROR(VLOOKUP(C33,メニュー!D:H,5,FALSE),"")</f>
        <v/>
      </c>
      <c r="F33" s="102"/>
      <c r="G33" s="111" t="str">
        <f>IFERROR(VLOOKUP($F33,①選手・馬・連絡先!$C$28:$D$42,2,FALSE),"")</f>
        <v/>
      </c>
      <c r="H33" s="87"/>
      <c r="I33" s="111" t="str">
        <f>IFERROR(VLOOKUP($H33,①選手・馬・連絡先!$C$5:$D$24,2,FALSE),"")</f>
        <v/>
      </c>
      <c r="J33" s="113">
        <f t="shared" si="0"/>
        <v>0</v>
      </c>
      <c r="K33" s="40"/>
      <c r="L33" s="55"/>
    </row>
    <row r="34" spans="1:12" ht="18.600000000000001" customHeight="1" x14ac:dyDescent="0.15">
      <c r="A34" s="39">
        <v>30</v>
      </c>
      <c r="B34" s="7" t="s">
        <v>99</v>
      </c>
      <c r="C34" s="41"/>
      <c r="D34" s="42"/>
      <c r="E34" s="42"/>
      <c r="F34" s="43"/>
      <c r="G34" s="44"/>
      <c r="I34" s="100" t="s">
        <v>46</v>
      </c>
      <c r="J34" s="268">
        <f>+SUM(J5:J33)</f>
        <v>0</v>
      </c>
      <c r="K34" s="269"/>
    </row>
    <row r="35" spans="1:12" ht="15" customHeight="1" x14ac:dyDescent="0.15">
      <c r="B35" s="7" t="s">
        <v>98</v>
      </c>
      <c r="C35" s="41"/>
      <c r="D35" s="42"/>
      <c r="E35" s="42"/>
      <c r="F35" s="43"/>
      <c r="G35" s="44"/>
      <c r="H35" s="43"/>
      <c r="I35" s="44"/>
      <c r="J35" s="45"/>
      <c r="K35" s="46"/>
    </row>
    <row r="36" spans="1:12" ht="21" customHeight="1" x14ac:dyDescent="0.15"/>
    <row r="37" spans="1:12" ht="21" customHeight="1" x14ac:dyDescent="0.15"/>
    <row r="38" spans="1:12" ht="21" customHeight="1" x14ac:dyDescent="0.15"/>
    <row r="39" spans="1:12" ht="21" customHeight="1" x14ac:dyDescent="0.15"/>
    <row r="40" spans="1:12" ht="21" customHeight="1" x14ac:dyDescent="0.15"/>
    <row r="41" spans="1:12" ht="21" customHeight="1" x14ac:dyDescent="0.15"/>
    <row r="42" spans="1:12" ht="21" customHeight="1" x14ac:dyDescent="0.15"/>
    <row r="43" spans="1:12" ht="21" customHeight="1" x14ac:dyDescent="0.15"/>
    <row r="44" spans="1:12" ht="21" customHeight="1" x14ac:dyDescent="0.15"/>
    <row r="45" spans="1:12" ht="21" customHeight="1" x14ac:dyDescent="0.15"/>
    <row r="46" spans="1:12" ht="21" customHeight="1" x14ac:dyDescent="0.15"/>
    <row r="47" spans="1:12" ht="21" customHeight="1" x14ac:dyDescent="0.15"/>
    <row r="48" spans="1:12" ht="21" customHeight="1" x14ac:dyDescent="0.15"/>
    <row r="49" ht="21" customHeight="1" x14ac:dyDescent="0.15"/>
    <row r="50" ht="21" customHeight="1" x14ac:dyDescent="0.15"/>
    <row r="51" ht="21" customHeight="1" x14ac:dyDescent="0.15"/>
    <row r="52" ht="21" customHeight="1" x14ac:dyDescent="0.15"/>
    <row r="53" ht="21" customHeight="1" x14ac:dyDescent="0.15"/>
    <row r="54" ht="21" customHeight="1" x14ac:dyDescent="0.15"/>
    <row r="55" ht="21" customHeight="1" x14ac:dyDescent="0.15"/>
    <row r="56" ht="21" customHeight="1" x14ac:dyDescent="0.15"/>
    <row r="57" ht="21" customHeight="1" x14ac:dyDescent="0.15"/>
    <row r="58" ht="21" customHeight="1" x14ac:dyDescent="0.15"/>
    <row r="59" ht="21" customHeight="1" x14ac:dyDescent="0.15"/>
    <row r="60" ht="21" customHeight="1" x14ac:dyDescent="0.15"/>
    <row r="61" ht="21" customHeight="1" x14ac:dyDescent="0.15"/>
    <row r="62" ht="21" customHeight="1" x14ac:dyDescent="0.15"/>
    <row r="63" ht="21" customHeight="1" x14ac:dyDescent="0.15"/>
    <row r="64" ht="21" customHeight="1" x14ac:dyDescent="0.15"/>
    <row r="65" ht="21" customHeight="1" x14ac:dyDescent="0.15"/>
    <row r="66" ht="21" customHeight="1" x14ac:dyDescent="0.15"/>
    <row r="67" ht="21" customHeight="1" x14ac:dyDescent="0.15"/>
    <row r="68" ht="21" customHeight="1" x14ac:dyDescent="0.15"/>
    <row r="69" ht="21" customHeight="1" x14ac:dyDescent="0.15"/>
    <row r="70" ht="21" customHeight="1" x14ac:dyDescent="0.15"/>
    <row r="71" ht="21" customHeight="1" x14ac:dyDescent="0.15"/>
    <row r="72" ht="21" customHeight="1" x14ac:dyDescent="0.15"/>
    <row r="73" ht="21" customHeight="1" x14ac:dyDescent="0.15"/>
    <row r="74" ht="21" customHeight="1" x14ac:dyDescent="0.15"/>
    <row r="75" ht="21" customHeight="1" x14ac:dyDescent="0.15"/>
    <row r="76" ht="21" customHeight="1" x14ac:dyDescent="0.15"/>
    <row r="77" ht="21" customHeight="1" x14ac:dyDescent="0.15"/>
    <row r="78" ht="21" customHeight="1" x14ac:dyDescent="0.15"/>
    <row r="79" ht="21" customHeight="1" x14ac:dyDescent="0.15"/>
    <row r="80" ht="21" customHeight="1" x14ac:dyDescent="0.15"/>
    <row r="81" ht="21" customHeight="1" x14ac:dyDescent="0.15"/>
    <row r="82" ht="21" customHeight="1" x14ac:dyDescent="0.15"/>
    <row r="83" ht="21" customHeight="1" x14ac:dyDescent="0.15"/>
    <row r="84" ht="21" customHeight="1" x14ac:dyDescent="0.15"/>
    <row r="85" ht="21" customHeight="1" x14ac:dyDescent="0.15"/>
    <row r="86" ht="21" customHeight="1" x14ac:dyDescent="0.15"/>
    <row r="87" ht="21" customHeight="1" x14ac:dyDescent="0.15"/>
    <row r="88" ht="21" customHeight="1" x14ac:dyDescent="0.15"/>
    <row r="89" ht="21" customHeight="1" x14ac:dyDescent="0.15"/>
    <row r="90" ht="21" customHeight="1" x14ac:dyDescent="0.15"/>
    <row r="91" ht="21" customHeight="1" x14ac:dyDescent="0.15"/>
    <row r="92" ht="21" customHeight="1" x14ac:dyDescent="0.15"/>
    <row r="93" ht="21" customHeight="1" x14ac:dyDescent="0.15"/>
    <row r="94" ht="21" customHeight="1" x14ac:dyDescent="0.15"/>
    <row r="95" ht="21" customHeight="1" x14ac:dyDescent="0.15"/>
    <row r="96" ht="21" customHeight="1" x14ac:dyDescent="0.15"/>
    <row r="97" ht="21" customHeight="1" x14ac:dyDescent="0.15"/>
    <row r="98" ht="21" customHeight="1" x14ac:dyDescent="0.15"/>
    <row r="99" ht="21" customHeight="1" x14ac:dyDescent="0.15"/>
    <row r="100" ht="21" customHeight="1" x14ac:dyDescent="0.15"/>
    <row r="101" ht="21" customHeight="1" x14ac:dyDescent="0.15"/>
    <row r="102" ht="21" customHeight="1" x14ac:dyDescent="0.15"/>
    <row r="103" ht="21" customHeight="1" x14ac:dyDescent="0.15"/>
    <row r="104" ht="21" customHeight="1" x14ac:dyDescent="0.15"/>
    <row r="105" ht="21" customHeight="1" x14ac:dyDescent="0.15"/>
    <row r="106" ht="21" customHeight="1" x14ac:dyDescent="0.15"/>
    <row r="107" ht="21" customHeight="1" x14ac:dyDescent="0.15"/>
    <row r="108" ht="21" customHeight="1" x14ac:dyDescent="0.15"/>
    <row r="109" ht="21" customHeight="1" x14ac:dyDescent="0.15"/>
    <row r="110" ht="21" customHeight="1" x14ac:dyDescent="0.15"/>
    <row r="111" ht="21" customHeight="1" x14ac:dyDescent="0.15"/>
    <row r="112" ht="21" customHeight="1" x14ac:dyDescent="0.15"/>
    <row r="113" ht="21" customHeight="1" x14ac:dyDescent="0.15"/>
  </sheetData>
  <mergeCells count="9">
    <mergeCell ref="J34:K34"/>
    <mergeCell ref="B2:D2"/>
    <mergeCell ref="N3:O3"/>
    <mergeCell ref="N4:O4"/>
    <mergeCell ref="N5:O5"/>
    <mergeCell ref="N6:O6"/>
    <mergeCell ref="N7:O7"/>
    <mergeCell ref="N8:O8"/>
    <mergeCell ref="J2:L2"/>
  </mergeCells>
  <phoneticPr fontId="5"/>
  <pageMargins left="0.70866141732283472" right="0.70866141732283472" top="0.74803149606299213" bottom="0.74803149606299213" header="0.31496062992125984" footer="0.31496062992125984"/>
  <pageSetup paperSize="9" scale="70" orientation="portrait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5A51AC3D-A26D-4215-A499-B3CFA3102A09}">
          <x14:formula1>
            <xm:f>①選手・馬・連絡先!$C$28:$C$42</xm:f>
          </x14:formula1>
          <xm:sqref>F4</xm:sqref>
        </x14:dataValidation>
        <x14:dataValidation type="list" allowBlank="1" showInputMessage="1" showErrorMessage="1" xr:uid="{3ADBC84D-C8D6-48F0-8A63-CC9305D14F17}">
          <x14:formula1>
            <xm:f>①選手・馬・連絡先!$C$5:$C$24</xm:f>
          </x14:formula1>
          <xm:sqref>H4</xm:sqref>
        </x14:dataValidation>
        <x14:dataValidation type="list" allowBlank="1" showInputMessage="1" showErrorMessage="1" xr:uid="{CE874294-C832-4489-99C9-160FCECC6367}">
          <x14:formula1>
            <xm:f>メニュー!$J$1:$J$2</xm:f>
          </x14:formula1>
          <xm:sqref>D4</xm:sqref>
        </x14:dataValidation>
        <x14:dataValidation type="list" allowBlank="1" showInputMessage="1" showErrorMessage="1" xr:uid="{CD2A410C-4CE8-4185-9170-4E08072106F4}">
          <x14:formula1>
            <xm:f>①選手・馬・連絡先!$C$29:$C$42</xm:f>
          </x14:formula1>
          <xm:sqref>F5:F33</xm:sqref>
        </x14:dataValidation>
        <x14:dataValidation type="list" allowBlank="1" showInputMessage="1" showErrorMessage="1" xr:uid="{57A2F6AB-7C8A-49D2-BC2E-6E13F1B2122F}">
          <x14:formula1>
            <xm:f>①選手・馬・連絡先!$C$6:$C$24</xm:f>
          </x14:formula1>
          <xm:sqref>H5:H33</xm:sqref>
        </x14:dataValidation>
        <x14:dataValidation type="list" allowBlank="1" showInputMessage="1" showErrorMessage="1" xr:uid="{763E8726-A386-45DA-BC95-AA6CD37A2F69}">
          <x14:formula1>
            <xm:f>メニュー!$J$1:$J$3</xm:f>
          </x14:formula1>
          <xm:sqref>D5:D33</xm:sqref>
        </x14:dataValidation>
        <x14:dataValidation type="list" allowBlank="1" showInputMessage="1" showErrorMessage="1" xr:uid="{B267C7D8-D815-4605-8F3B-C0F9E897048C}">
          <x14:formula1>
            <xm:f>メニュー!$D$2:$D$20</xm:f>
          </x14:formula1>
          <xm:sqref>C4</xm:sqref>
        </x14:dataValidation>
        <x14:dataValidation type="list" allowBlank="1" showInputMessage="1" showErrorMessage="1" xr:uid="{08554009-6D0C-4997-A027-96DD0AABF8C7}">
          <x14:formula1>
            <xm:f>メニュー!$D$2:$D$31</xm:f>
          </x14:formula1>
          <xm:sqref>C5:C33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C3BDD-6668-403C-B0CF-865295142B9B}">
  <sheetPr>
    <pageSetUpPr fitToPage="1"/>
  </sheetPr>
  <dimension ref="A1:AJ21"/>
  <sheetViews>
    <sheetView view="pageBreakPreview" zoomScaleNormal="100" zoomScaleSheetLayoutView="100" workbookViewId="0">
      <selection activeCell="G1" sqref="G1"/>
    </sheetView>
  </sheetViews>
  <sheetFormatPr defaultColWidth="9.875" defaultRowHeight="16.5" x14ac:dyDescent="0.15"/>
  <cols>
    <col min="1" max="1" width="4.625" style="128" customWidth="1"/>
    <col min="2" max="2" width="6.875" style="128" customWidth="1"/>
    <col min="3" max="3" width="15" style="128" customWidth="1"/>
    <col min="4" max="4" width="13.375" style="128" customWidth="1"/>
    <col min="5" max="5" width="14.5" style="125" customWidth="1"/>
    <col min="6" max="7" width="10.625" style="125" customWidth="1"/>
    <col min="8" max="8" width="15.625" style="128" customWidth="1"/>
    <col min="9" max="9" width="13.125" style="125" customWidth="1"/>
    <col min="10" max="10" width="10.375" style="128" customWidth="1"/>
    <col min="11" max="11" width="10.125" style="125" customWidth="1"/>
    <col min="12" max="12" width="8.5" style="125" customWidth="1"/>
    <col min="13" max="13" width="6.875" style="125" customWidth="1"/>
    <col min="14" max="14" width="4.125" style="125" customWidth="1"/>
    <col min="15" max="16" width="4.125" style="128" customWidth="1"/>
    <col min="17" max="17" width="11.5" style="128" customWidth="1"/>
    <col min="18" max="18" width="11.5" style="125" customWidth="1"/>
    <col min="19" max="19" width="11.5" style="128" customWidth="1"/>
    <col min="20" max="20" width="14.875" style="128" customWidth="1"/>
    <col min="21" max="22" width="8.25" style="125" customWidth="1"/>
    <col min="23" max="23" width="8.25" style="128" customWidth="1"/>
    <col min="24" max="24" width="18" style="128" customWidth="1"/>
    <col min="25" max="25" width="18.875" style="128" customWidth="1"/>
    <col min="26" max="26" width="13.625" style="125" hidden="1" customWidth="1"/>
    <col min="27" max="29" width="13.375" style="125" hidden="1" customWidth="1"/>
    <col min="30" max="30" width="13.375" style="125" customWidth="1"/>
    <col min="31" max="31" width="13.75" style="125" hidden="1" customWidth="1"/>
    <col min="32" max="32" width="0" style="125" hidden="1" customWidth="1"/>
    <col min="33" max="16384" width="9.875" style="125"/>
  </cols>
  <sheetData>
    <row r="1" spans="1:27" ht="60" customHeight="1" x14ac:dyDescent="0.15">
      <c r="A1" s="123"/>
      <c r="B1" s="123"/>
      <c r="C1" s="124"/>
      <c r="D1" s="123"/>
      <c r="E1" s="123"/>
      <c r="G1" s="126" t="s">
        <v>124</v>
      </c>
      <c r="H1" s="127"/>
    </row>
    <row r="2" spans="1:27" ht="14.25" customHeight="1" x14ac:dyDescent="0.15">
      <c r="A2" s="129"/>
      <c r="B2" s="129"/>
      <c r="C2" s="129"/>
      <c r="D2" s="130"/>
      <c r="E2" s="131"/>
      <c r="F2" s="131"/>
      <c r="G2" s="131"/>
      <c r="H2" s="125"/>
      <c r="J2" s="125"/>
    </row>
    <row r="3" spans="1:27" ht="33" customHeight="1" x14ac:dyDescent="0.15">
      <c r="A3" s="129"/>
      <c r="B3" s="274" t="s">
        <v>125</v>
      </c>
      <c r="C3" s="275"/>
      <c r="D3" s="276"/>
      <c r="E3" s="276"/>
      <c r="F3" s="131"/>
      <c r="G3" s="131"/>
      <c r="H3" s="125"/>
      <c r="J3" s="125"/>
    </row>
    <row r="4" spans="1:27" s="132" customFormat="1" ht="33" customHeight="1" x14ac:dyDescent="0.15">
      <c r="B4" s="274" t="s">
        <v>126</v>
      </c>
      <c r="C4" s="275"/>
      <c r="D4" s="277"/>
      <c r="E4" s="277"/>
      <c r="F4" s="133" t="s">
        <v>127</v>
      </c>
      <c r="G4" s="278"/>
      <c r="H4" s="278"/>
      <c r="I4" s="278"/>
      <c r="J4" s="128"/>
      <c r="K4" s="125"/>
      <c r="N4" s="125"/>
      <c r="O4" s="128"/>
      <c r="P4" s="298" t="s">
        <v>128</v>
      </c>
      <c r="Q4" s="299"/>
      <c r="R4" s="292" t="s">
        <v>129</v>
      </c>
      <c r="S4" s="293"/>
      <c r="T4" s="294"/>
    </row>
    <row r="5" spans="1:27" s="132" customFormat="1" ht="33" customHeight="1" x14ac:dyDescent="0.15">
      <c r="B5" s="274" t="s">
        <v>130</v>
      </c>
      <c r="C5" s="275"/>
      <c r="D5" s="295"/>
      <c r="E5" s="295"/>
      <c r="F5" s="133" t="s">
        <v>131</v>
      </c>
      <c r="G5" s="278"/>
      <c r="H5" s="278"/>
      <c r="I5" s="278"/>
    </row>
    <row r="6" spans="1:27" s="132" customFormat="1" ht="21.75" customHeight="1" thickBot="1" x14ac:dyDescent="0.45">
      <c r="C6" s="134"/>
      <c r="D6" s="135"/>
      <c r="E6" s="136"/>
    </row>
    <row r="7" spans="1:27" s="137" customFormat="1" ht="27.75" customHeight="1" x14ac:dyDescent="0.15">
      <c r="A7" s="281" t="s">
        <v>132</v>
      </c>
      <c r="B7" s="279" t="s">
        <v>133</v>
      </c>
      <c r="C7" s="284" t="s">
        <v>134</v>
      </c>
      <c r="D7" s="285" t="s">
        <v>135</v>
      </c>
      <c r="E7" s="286"/>
      <c r="F7" s="287"/>
      <c r="G7" s="288" t="s">
        <v>136</v>
      </c>
      <c r="H7" s="296" t="s">
        <v>137</v>
      </c>
      <c r="I7" s="300" t="s">
        <v>138</v>
      </c>
      <c r="J7" s="296" t="s">
        <v>139</v>
      </c>
      <c r="K7" s="301"/>
      <c r="L7" s="288" t="s">
        <v>140</v>
      </c>
      <c r="M7" s="288" t="s">
        <v>141</v>
      </c>
      <c r="N7" s="279" t="s">
        <v>26</v>
      </c>
      <c r="O7" s="279" t="s">
        <v>19</v>
      </c>
      <c r="P7" s="279" t="s">
        <v>20</v>
      </c>
      <c r="Q7" s="279" t="s">
        <v>142</v>
      </c>
      <c r="R7" s="279" t="s">
        <v>143</v>
      </c>
      <c r="S7" s="279" t="s">
        <v>144</v>
      </c>
      <c r="T7" s="290" t="s">
        <v>145</v>
      </c>
    </row>
    <row r="8" spans="1:27" s="140" customFormat="1" ht="27.75" customHeight="1" thickBot="1" x14ac:dyDescent="0.2">
      <c r="A8" s="282"/>
      <c r="B8" s="283"/>
      <c r="C8" s="283"/>
      <c r="D8" s="138" t="s">
        <v>146</v>
      </c>
      <c r="E8" s="138" t="s">
        <v>147</v>
      </c>
      <c r="F8" s="139" t="s">
        <v>148</v>
      </c>
      <c r="G8" s="289"/>
      <c r="H8" s="297"/>
      <c r="I8" s="289"/>
      <c r="J8" s="297"/>
      <c r="K8" s="302"/>
      <c r="L8" s="303"/>
      <c r="M8" s="303"/>
      <c r="N8" s="280"/>
      <c r="O8" s="280"/>
      <c r="P8" s="280"/>
      <c r="Q8" s="280"/>
      <c r="R8" s="280"/>
      <c r="S8" s="280"/>
      <c r="T8" s="291"/>
    </row>
    <row r="9" spans="1:27" s="154" customFormat="1" ht="21" customHeight="1" thickTop="1" x14ac:dyDescent="0.15">
      <c r="A9" s="141" t="s">
        <v>149</v>
      </c>
      <c r="B9" s="142" t="s">
        <v>150</v>
      </c>
      <c r="C9" s="143" t="s">
        <v>151</v>
      </c>
      <c r="D9" s="143" t="s">
        <v>152</v>
      </c>
      <c r="E9" s="144" t="s">
        <v>153</v>
      </c>
      <c r="F9" s="144" t="s">
        <v>154</v>
      </c>
      <c r="G9" s="143" t="s">
        <v>151</v>
      </c>
      <c r="H9" s="143" t="s">
        <v>155</v>
      </c>
      <c r="I9" s="145" t="s">
        <v>156</v>
      </c>
      <c r="J9" s="145" t="s">
        <v>157</v>
      </c>
      <c r="K9" s="145">
        <v>101234567</v>
      </c>
      <c r="L9" s="145"/>
      <c r="M9" s="146">
        <v>43466</v>
      </c>
      <c r="N9" s="145" t="s">
        <v>158</v>
      </c>
      <c r="O9" s="145">
        <v>5</v>
      </c>
      <c r="P9" s="147" t="s">
        <v>159</v>
      </c>
      <c r="Q9" s="148" t="s">
        <v>160</v>
      </c>
      <c r="R9" s="148" t="s">
        <v>161</v>
      </c>
      <c r="S9" s="149" t="s">
        <v>162</v>
      </c>
      <c r="T9" s="150">
        <v>45139</v>
      </c>
      <c r="U9" s="151"/>
      <c r="V9" s="151"/>
      <c r="W9" s="151"/>
      <c r="X9" s="152"/>
      <c r="Y9" s="153"/>
      <c r="Z9" s="153"/>
      <c r="AA9" s="153"/>
    </row>
    <row r="10" spans="1:27" s="154" customFormat="1" ht="28.5" customHeight="1" x14ac:dyDescent="0.15">
      <c r="A10" s="155">
        <v>1</v>
      </c>
      <c r="B10" s="156"/>
      <c r="C10" s="157"/>
      <c r="D10" s="157"/>
      <c r="E10" s="158"/>
      <c r="F10" s="158"/>
      <c r="G10" s="157"/>
      <c r="H10" s="157"/>
      <c r="I10" s="159"/>
      <c r="J10" s="160" t="s">
        <v>163</v>
      </c>
      <c r="K10" s="159"/>
      <c r="L10" s="159"/>
      <c r="M10" s="161"/>
      <c r="N10" s="159"/>
      <c r="O10" s="159"/>
      <c r="P10" s="162"/>
      <c r="Q10" s="163"/>
      <c r="R10" s="163"/>
      <c r="S10" s="164"/>
      <c r="T10" s="165"/>
      <c r="U10" s="151"/>
      <c r="V10" s="151"/>
      <c r="W10" s="151"/>
      <c r="X10" s="152"/>
      <c r="Y10" s="153"/>
      <c r="Z10" s="153"/>
      <c r="AA10" s="153"/>
    </row>
    <row r="11" spans="1:27" s="154" customFormat="1" ht="28.5" customHeight="1" x14ac:dyDescent="0.15">
      <c r="A11" s="166">
        <v>2</v>
      </c>
      <c r="B11" s="157"/>
      <c r="C11" s="157"/>
      <c r="D11" s="157"/>
      <c r="E11" s="167"/>
      <c r="F11" s="157"/>
      <c r="G11" s="157"/>
      <c r="H11" s="157"/>
      <c r="I11" s="158"/>
      <c r="J11" s="160" t="s">
        <v>163</v>
      </c>
      <c r="K11" s="160"/>
      <c r="L11" s="160"/>
      <c r="M11" s="168"/>
      <c r="N11" s="158"/>
      <c r="O11" s="158"/>
      <c r="P11" s="158"/>
      <c r="Q11" s="158"/>
      <c r="R11" s="158"/>
      <c r="S11" s="158"/>
      <c r="T11" s="169"/>
      <c r="U11" s="151"/>
      <c r="V11" s="151"/>
      <c r="W11" s="151"/>
      <c r="X11" s="152"/>
      <c r="Y11" s="170"/>
      <c r="Z11" s="170"/>
      <c r="AA11" s="171"/>
    </row>
    <row r="12" spans="1:27" s="154" customFormat="1" ht="28.5" customHeight="1" x14ac:dyDescent="0.15">
      <c r="A12" s="166">
        <v>3</v>
      </c>
      <c r="B12" s="157"/>
      <c r="C12" s="157"/>
      <c r="D12" s="157"/>
      <c r="E12" s="158"/>
      <c r="F12" s="158"/>
      <c r="G12" s="157"/>
      <c r="H12" s="157"/>
      <c r="I12" s="172"/>
      <c r="J12" s="160" t="s">
        <v>163</v>
      </c>
      <c r="K12" s="160"/>
      <c r="L12" s="172"/>
      <c r="M12" s="173"/>
      <c r="N12" s="172"/>
      <c r="O12" s="172"/>
      <c r="P12" s="172"/>
      <c r="Q12" s="172"/>
      <c r="R12" s="172"/>
      <c r="S12" s="172"/>
      <c r="T12" s="174"/>
      <c r="U12" s="151"/>
      <c r="V12" s="151"/>
      <c r="W12" s="151"/>
      <c r="X12" s="152"/>
      <c r="Y12" s="171"/>
      <c r="Z12" s="171"/>
      <c r="AA12" s="171"/>
    </row>
    <row r="13" spans="1:27" s="154" customFormat="1" ht="28.5" customHeight="1" x14ac:dyDescent="0.15">
      <c r="A13" s="166">
        <v>4</v>
      </c>
      <c r="B13" s="157"/>
      <c r="C13" s="157"/>
      <c r="D13" s="157"/>
      <c r="E13" s="175"/>
      <c r="F13" s="158"/>
      <c r="G13" s="157"/>
      <c r="H13" s="157"/>
      <c r="I13" s="176"/>
      <c r="J13" s="160" t="s">
        <v>163</v>
      </c>
      <c r="K13" s="160"/>
      <c r="L13" s="172"/>
      <c r="M13" s="177"/>
      <c r="N13" s="158"/>
      <c r="O13" s="172"/>
      <c r="P13" s="158"/>
      <c r="Q13" s="158"/>
      <c r="R13" s="158"/>
      <c r="S13" s="158"/>
      <c r="T13" s="178"/>
      <c r="U13" s="151"/>
      <c r="V13" s="151"/>
      <c r="W13" s="151"/>
      <c r="X13" s="152"/>
      <c r="Y13" s="171"/>
      <c r="Z13" s="171"/>
      <c r="AA13" s="171"/>
    </row>
    <row r="14" spans="1:27" s="154" customFormat="1" ht="28.5" customHeight="1" x14ac:dyDescent="0.15">
      <c r="A14" s="166">
        <v>5</v>
      </c>
      <c r="B14" s="157"/>
      <c r="C14" s="157"/>
      <c r="D14" s="157"/>
      <c r="E14" s="158"/>
      <c r="F14" s="158"/>
      <c r="G14" s="157"/>
      <c r="H14" s="157"/>
      <c r="I14" s="158"/>
      <c r="J14" s="160" t="s">
        <v>163</v>
      </c>
      <c r="K14" s="160"/>
      <c r="L14" s="172"/>
      <c r="M14" s="173"/>
      <c r="N14" s="172"/>
      <c r="O14" s="172"/>
      <c r="P14" s="172"/>
      <c r="Q14" s="172"/>
      <c r="R14" s="172"/>
      <c r="S14" s="176"/>
      <c r="T14" s="174"/>
      <c r="U14" s="151"/>
      <c r="V14" s="151"/>
      <c r="W14" s="151"/>
      <c r="X14" s="152"/>
      <c r="Y14" s="153"/>
      <c r="Z14" s="153"/>
      <c r="AA14" s="153"/>
    </row>
    <row r="15" spans="1:27" s="154" customFormat="1" ht="28.5" customHeight="1" x14ac:dyDescent="0.15">
      <c r="A15" s="166">
        <v>6</v>
      </c>
      <c r="B15" s="157"/>
      <c r="C15" s="157"/>
      <c r="D15" s="157"/>
      <c r="E15" s="157"/>
      <c r="F15" s="179"/>
      <c r="G15" s="157"/>
      <c r="H15" s="157"/>
      <c r="I15" s="172"/>
      <c r="J15" s="160" t="s">
        <v>163</v>
      </c>
      <c r="K15" s="160"/>
      <c r="L15" s="172"/>
      <c r="M15" s="180"/>
      <c r="N15" s="172"/>
      <c r="O15" s="158"/>
      <c r="P15" s="158"/>
      <c r="Q15" s="158"/>
      <c r="R15" s="158"/>
      <c r="S15" s="158"/>
      <c r="T15" s="181"/>
      <c r="U15" s="151"/>
      <c r="V15" s="151"/>
      <c r="W15" s="151"/>
      <c r="X15" s="152"/>
      <c r="Y15" s="171"/>
      <c r="Z15" s="171"/>
      <c r="AA15" s="171"/>
    </row>
    <row r="16" spans="1:27" s="154" customFormat="1" ht="28.5" customHeight="1" x14ac:dyDescent="0.15">
      <c r="A16" s="166">
        <v>7</v>
      </c>
      <c r="B16" s="157"/>
      <c r="C16" s="157"/>
      <c r="D16" s="157"/>
      <c r="E16" s="182"/>
      <c r="F16" s="183"/>
      <c r="G16" s="157"/>
      <c r="H16" s="157"/>
      <c r="I16" s="158"/>
      <c r="J16" s="160" t="s">
        <v>163</v>
      </c>
      <c r="K16" s="160"/>
      <c r="L16" s="172"/>
      <c r="M16" s="168"/>
      <c r="N16" s="158"/>
      <c r="O16" s="158"/>
      <c r="P16" s="158"/>
      <c r="Q16" s="158"/>
      <c r="R16" s="158"/>
      <c r="S16" s="158"/>
      <c r="T16" s="174"/>
      <c r="U16" s="151"/>
      <c r="V16" s="151"/>
      <c r="W16" s="151"/>
      <c r="X16" s="152"/>
      <c r="Y16" s="171"/>
      <c r="Z16" s="171"/>
      <c r="AA16" s="171"/>
    </row>
    <row r="17" spans="1:36" s="154" customFormat="1" ht="28.5" customHeight="1" x14ac:dyDescent="0.15">
      <c r="A17" s="166">
        <v>8</v>
      </c>
      <c r="B17" s="157"/>
      <c r="C17" s="157"/>
      <c r="D17" s="157"/>
      <c r="E17" s="184"/>
      <c r="F17" s="158"/>
      <c r="G17" s="157"/>
      <c r="H17" s="157"/>
      <c r="I17" s="172"/>
      <c r="J17" s="160" t="s">
        <v>163</v>
      </c>
      <c r="K17" s="160"/>
      <c r="L17" s="172"/>
      <c r="M17" s="173"/>
      <c r="N17" s="172"/>
      <c r="O17" s="172"/>
      <c r="P17" s="172"/>
      <c r="Q17" s="172"/>
      <c r="R17" s="172"/>
      <c r="S17" s="172"/>
      <c r="T17" s="174"/>
      <c r="U17" s="151"/>
      <c r="V17" s="151"/>
      <c r="W17" s="151"/>
      <c r="X17" s="152"/>
      <c r="Y17" s="171"/>
      <c r="Z17" s="171"/>
      <c r="AA17" s="171"/>
    </row>
    <row r="18" spans="1:36" s="154" customFormat="1" ht="28.5" customHeight="1" x14ac:dyDescent="0.15">
      <c r="A18" s="166">
        <v>9</v>
      </c>
      <c r="B18" s="157"/>
      <c r="C18" s="157"/>
      <c r="D18" s="157"/>
      <c r="E18" s="185"/>
      <c r="F18" s="158"/>
      <c r="G18" s="157"/>
      <c r="H18" s="157"/>
      <c r="I18" s="158"/>
      <c r="J18" s="160" t="s">
        <v>163</v>
      </c>
      <c r="K18" s="160"/>
      <c r="L18" s="172"/>
      <c r="M18" s="168"/>
      <c r="N18" s="158"/>
      <c r="O18" s="158"/>
      <c r="P18" s="158"/>
      <c r="Q18" s="158"/>
      <c r="R18" s="158"/>
      <c r="S18" s="158"/>
      <c r="T18" s="174"/>
      <c r="U18" s="151"/>
      <c r="V18" s="151"/>
      <c r="W18" s="151"/>
      <c r="X18" s="152"/>
      <c r="Y18" s="153"/>
      <c r="Z18" s="153"/>
      <c r="AA18" s="153"/>
    </row>
    <row r="19" spans="1:36" s="154" customFormat="1" ht="28.5" customHeight="1" thickBot="1" x14ac:dyDescent="0.2">
      <c r="A19" s="186">
        <v>10</v>
      </c>
      <c r="B19" s="187"/>
      <c r="C19" s="187"/>
      <c r="D19" s="187"/>
      <c r="E19" s="188"/>
      <c r="F19" s="188"/>
      <c r="G19" s="187"/>
      <c r="H19" s="187"/>
      <c r="I19" s="189"/>
      <c r="J19" s="190" t="s">
        <v>163</v>
      </c>
      <c r="K19" s="190"/>
      <c r="L19" s="191"/>
      <c r="M19" s="192"/>
      <c r="N19" s="191"/>
      <c r="O19" s="191"/>
      <c r="P19" s="189"/>
      <c r="Q19" s="189"/>
      <c r="R19" s="189"/>
      <c r="S19" s="189"/>
      <c r="T19" s="193"/>
      <c r="U19" s="151"/>
      <c r="V19" s="151"/>
      <c r="W19" s="151"/>
      <c r="X19" s="152"/>
      <c r="Y19" s="171"/>
      <c r="Z19" s="171"/>
      <c r="AA19" s="171"/>
    </row>
    <row r="20" spans="1:36" ht="27.75" customHeight="1" x14ac:dyDescent="0.15">
      <c r="AG20" s="151"/>
      <c r="AH20" s="151"/>
      <c r="AI20" s="151"/>
      <c r="AJ20" s="132"/>
    </row>
    <row r="21" spans="1:36" ht="27" customHeight="1" x14ac:dyDescent="0.15">
      <c r="B21" s="194" t="s">
        <v>164</v>
      </c>
      <c r="D21" s="125"/>
    </row>
  </sheetData>
  <mergeCells count="27">
    <mergeCell ref="T7:T8"/>
    <mergeCell ref="O7:O8"/>
    <mergeCell ref="R4:T4"/>
    <mergeCell ref="B5:C5"/>
    <mergeCell ref="D5:E5"/>
    <mergeCell ref="G5:I5"/>
    <mergeCell ref="H7:H8"/>
    <mergeCell ref="P4:Q4"/>
    <mergeCell ref="I7:I8"/>
    <mergeCell ref="J7:K8"/>
    <mergeCell ref="L7:L8"/>
    <mergeCell ref="M7:M8"/>
    <mergeCell ref="N7:N8"/>
    <mergeCell ref="P7:P8"/>
    <mergeCell ref="Q7:Q8"/>
    <mergeCell ref="R7:R8"/>
    <mergeCell ref="S7:S8"/>
    <mergeCell ref="A7:A8"/>
    <mergeCell ref="B7:B8"/>
    <mergeCell ref="C7:C8"/>
    <mergeCell ref="D7:F7"/>
    <mergeCell ref="G7:G8"/>
    <mergeCell ref="B3:C3"/>
    <mergeCell ref="D3:E3"/>
    <mergeCell ref="B4:C4"/>
    <mergeCell ref="D4:E4"/>
    <mergeCell ref="G4:I4"/>
  </mergeCells>
  <phoneticPr fontId="5"/>
  <printOptions horizontalCentered="1"/>
  <pageMargins left="0.70866141732283472" right="0.70866141732283472" top="0.74803149606299213" bottom="0.74803149606299213" header="0.31496062992125984" footer="0.31496062992125984"/>
  <pageSetup paperSize="9" scale="6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FC8DE-9019-49A0-B6A6-08BB3652CD20}">
  <dimension ref="A1:L28"/>
  <sheetViews>
    <sheetView view="pageBreakPreview" zoomScaleNormal="100" zoomScaleSheetLayoutView="100" workbookViewId="0">
      <selection activeCell="K4" sqref="K4"/>
    </sheetView>
  </sheetViews>
  <sheetFormatPr defaultColWidth="8.75" defaultRowHeight="18.75" x14ac:dyDescent="0.15"/>
  <cols>
    <col min="1" max="1" width="3.375" style="195" customWidth="1"/>
    <col min="2" max="2" width="30.375" style="195" customWidth="1"/>
    <col min="3" max="3" width="11.5" style="195" customWidth="1"/>
    <col min="4" max="4" width="29.125" style="195" customWidth="1"/>
    <col min="5" max="5" width="20.125" style="195" customWidth="1"/>
    <col min="6" max="8" width="4.75" style="195" customWidth="1"/>
    <col min="9" max="10" width="29.25" style="195" customWidth="1"/>
    <col min="11" max="11" width="20" style="195" customWidth="1"/>
    <col min="12" max="12" width="15.5" style="195" customWidth="1"/>
    <col min="13" max="16384" width="8.75" style="195"/>
  </cols>
  <sheetData>
    <row r="1" spans="1:12" ht="60.75" customHeight="1" x14ac:dyDescent="0.8">
      <c r="B1" s="304" t="s">
        <v>165</v>
      </c>
      <c r="C1" s="304"/>
      <c r="D1" s="304"/>
      <c r="E1" s="304"/>
      <c r="F1" s="304"/>
      <c r="G1" s="304"/>
      <c r="H1" s="304"/>
      <c r="I1" s="304"/>
    </row>
    <row r="2" spans="1:12" ht="37.5" customHeight="1" x14ac:dyDescent="0.4">
      <c r="C2" s="196" t="s">
        <v>166</v>
      </c>
      <c r="D2" s="305"/>
      <c r="E2" s="305"/>
      <c r="G2" s="306" t="s">
        <v>167</v>
      </c>
      <c r="H2" s="306"/>
      <c r="I2" s="196"/>
      <c r="J2" s="197"/>
      <c r="K2" s="198" t="s">
        <v>168</v>
      </c>
    </row>
    <row r="3" spans="1:12" ht="37.5" customHeight="1" x14ac:dyDescent="0.4">
      <c r="C3" s="199" t="s">
        <v>169</v>
      </c>
      <c r="D3" s="307"/>
      <c r="E3" s="307"/>
      <c r="G3" s="196" t="s">
        <v>170</v>
      </c>
      <c r="H3" s="200"/>
      <c r="I3" s="201"/>
      <c r="J3" s="202" t="s">
        <v>131</v>
      </c>
      <c r="K3" s="198" t="s">
        <v>171</v>
      </c>
    </row>
    <row r="4" spans="1:12" ht="9.75" customHeight="1" thickBot="1" x14ac:dyDescent="0.2"/>
    <row r="5" spans="1:12" s="211" customFormat="1" ht="41.25" customHeight="1" thickBot="1" x14ac:dyDescent="0.2">
      <c r="A5" s="203" t="s">
        <v>132</v>
      </c>
      <c r="B5" s="204" t="s">
        <v>172</v>
      </c>
      <c r="C5" s="205" t="s">
        <v>173</v>
      </c>
      <c r="D5" s="206" t="s">
        <v>174</v>
      </c>
      <c r="E5" s="207" t="s">
        <v>175</v>
      </c>
      <c r="F5" s="208" t="s">
        <v>176</v>
      </c>
      <c r="G5" s="208" t="s">
        <v>177</v>
      </c>
      <c r="H5" s="208" t="s">
        <v>178</v>
      </c>
      <c r="I5" s="204" t="s">
        <v>179</v>
      </c>
      <c r="J5" s="209" t="s">
        <v>180</v>
      </c>
      <c r="K5" s="210" t="s">
        <v>181</v>
      </c>
    </row>
    <row r="6" spans="1:12" s="211" customFormat="1" ht="21.75" customHeight="1" thickTop="1" x14ac:dyDescent="0.2">
      <c r="A6" s="308">
        <v>1</v>
      </c>
      <c r="B6" s="212" t="s">
        <v>182</v>
      </c>
      <c r="C6" s="311" t="s">
        <v>183</v>
      </c>
      <c r="D6" s="213" t="s">
        <v>182</v>
      </c>
      <c r="E6" s="214"/>
      <c r="F6" s="314"/>
      <c r="G6" s="314"/>
      <c r="H6" s="214"/>
      <c r="I6" s="215" t="s">
        <v>184</v>
      </c>
      <c r="J6" s="216"/>
      <c r="K6" s="217"/>
    </row>
    <row r="7" spans="1:12" ht="28.5" customHeight="1" x14ac:dyDescent="0.15">
      <c r="A7" s="309"/>
      <c r="B7" s="218"/>
      <c r="C7" s="312"/>
      <c r="D7" s="219"/>
      <c r="E7" s="220"/>
      <c r="F7" s="315"/>
      <c r="G7" s="315"/>
      <c r="H7" s="222"/>
      <c r="I7" s="223"/>
      <c r="J7" s="224"/>
      <c r="K7" s="225"/>
      <c r="L7" s="211"/>
    </row>
    <row r="8" spans="1:12" s="211" customFormat="1" ht="30" customHeight="1" x14ac:dyDescent="0.15">
      <c r="A8" s="309"/>
      <c r="B8" s="317" t="s">
        <v>148</v>
      </c>
      <c r="C8" s="312"/>
      <c r="D8" s="226" t="s">
        <v>185</v>
      </c>
      <c r="E8" s="227" t="s">
        <v>186</v>
      </c>
      <c r="F8" s="315"/>
      <c r="G8" s="315"/>
      <c r="H8" s="221"/>
      <c r="I8" s="228" t="s">
        <v>187</v>
      </c>
      <c r="J8" s="229" t="s">
        <v>188</v>
      </c>
      <c r="K8" s="230" t="s">
        <v>189</v>
      </c>
    </row>
    <row r="9" spans="1:12" ht="24.75" customHeight="1" thickBot="1" x14ac:dyDescent="0.4">
      <c r="A9" s="310"/>
      <c r="B9" s="318"/>
      <c r="C9" s="313"/>
      <c r="D9" s="231"/>
      <c r="E9" s="232" t="s">
        <v>190</v>
      </c>
      <c r="F9" s="316"/>
      <c r="G9" s="316"/>
      <c r="H9" s="233"/>
      <c r="I9" s="233"/>
      <c r="J9" s="234"/>
      <c r="K9" s="235"/>
      <c r="L9" s="211"/>
    </row>
    <row r="10" spans="1:12" s="211" customFormat="1" ht="21.75" customHeight="1" thickTop="1" x14ac:dyDescent="0.2">
      <c r="A10" s="308">
        <v>2</v>
      </c>
      <c r="B10" s="212" t="s">
        <v>182</v>
      </c>
      <c r="C10" s="311" t="s">
        <v>183</v>
      </c>
      <c r="D10" s="213" t="s">
        <v>182</v>
      </c>
      <c r="E10" s="214"/>
      <c r="F10" s="314"/>
      <c r="G10" s="314"/>
      <c r="H10" s="214"/>
      <c r="I10" s="215" t="s">
        <v>184</v>
      </c>
      <c r="J10" s="216"/>
      <c r="K10" s="217"/>
    </row>
    <row r="11" spans="1:12" ht="28.5" customHeight="1" x14ac:dyDescent="0.15">
      <c r="A11" s="309"/>
      <c r="B11" s="218"/>
      <c r="C11" s="312"/>
      <c r="D11" s="219"/>
      <c r="E11" s="220"/>
      <c r="F11" s="315"/>
      <c r="G11" s="315"/>
      <c r="H11" s="222"/>
      <c r="I11" s="223"/>
      <c r="J11" s="224"/>
      <c r="K11" s="225"/>
      <c r="L11" s="211"/>
    </row>
    <row r="12" spans="1:12" s="211" customFormat="1" ht="30" customHeight="1" x14ac:dyDescent="0.15">
      <c r="A12" s="309"/>
      <c r="B12" s="317" t="s">
        <v>148</v>
      </c>
      <c r="C12" s="312"/>
      <c r="D12" s="226" t="s">
        <v>185</v>
      </c>
      <c r="E12" s="227" t="s">
        <v>186</v>
      </c>
      <c r="F12" s="315"/>
      <c r="G12" s="315"/>
      <c r="H12" s="221"/>
      <c r="I12" s="228" t="s">
        <v>187</v>
      </c>
      <c r="J12" s="229" t="s">
        <v>188</v>
      </c>
      <c r="K12" s="230" t="s">
        <v>189</v>
      </c>
    </row>
    <row r="13" spans="1:12" ht="24.75" customHeight="1" thickBot="1" x14ac:dyDescent="0.4">
      <c r="A13" s="310"/>
      <c r="B13" s="318"/>
      <c r="C13" s="313"/>
      <c r="D13" s="231"/>
      <c r="E13" s="232" t="s">
        <v>190</v>
      </c>
      <c r="F13" s="316"/>
      <c r="G13" s="316"/>
      <c r="H13" s="233"/>
      <c r="I13" s="233"/>
      <c r="J13" s="234"/>
      <c r="K13" s="235"/>
      <c r="L13" s="211"/>
    </row>
    <row r="14" spans="1:12" s="211" customFormat="1" ht="21.75" customHeight="1" thickTop="1" x14ac:dyDescent="0.2">
      <c r="A14" s="308">
        <v>3</v>
      </c>
      <c r="B14" s="212" t="s">
        <v>182</v>
      </c>
      <c r="C14" s="311" t="s">
        <v>183</v>
      </c>
      <c r="D14" s="213" t="s">
        <v>182</v>
      </c>
      <c r="E14" s="214"/>
      <c r="F14" s="314"/>
      <c r="G14" s="314"/>
      <c r="H14" s="214"/>
      <c r="I14" s="215" t="s">
        <v>184</v>
      </c>
      <c r="J14" s="216"/>
      <c r="K14" s="217"/>
    </row>
    <row r="15" spans="1:12" ht="28.5" customHeight="1" x14ac:dyDescent="0.15">
      <c r="A15" s="309"/>
      <c r="B15" s="218"/>
      <c r="C15" s="312"/>
      <c r="D15" s="219"/>
      <c r="E15" s="220"/>
      <c r="F15" s="315"/>
      <c r="G15" s="315"/>
      <c r="H15" s="222"/>
      <c r="I15" s="223"/>
      <c r="J15" s="224"/>
      <c r="K15" s="225"/>
      <c r="L15" s="211"/>
    </row>
    <row r="16" spans="1:12" s="211" customFormat="1" ht="30" customHeight="1" x14ac:dyDescent="0.15">
      <c r="A16" s="309"/>
      <c r="B16" s="317" t="s">
        <v>148</v>
      </c>
      <c r="C16" s="312"/>
      <c r="D16" s="226" t="s">
        <v>185</v>
      </c>
      <c r="E16" s="227" t="s">
        <v>186</v>
      </c>
      <c r="F16" s="315"/>
      <c r="G16" s="315"/>
      <c r="H16" s="221"/>
      <c r="I16" s="228" t="s">
        <v>187</v>
      </c>
      <c r="J16" s="229" t="s">
        <v>188</v>
      </c>
      <c r="K16" s="230" t="s">
        <v>189</v>
      </c>
    </row>
    <row r="17" spans="1:12" ht="24.75" customHeight="1" thickBot="1" x14ac:dyDescent="0.4">
      <c r="A17" s="310"/>
      <c r="B17" s="318"/>
      <c r="C17" s="313"/>
      <c r="D17" s="231"/>
      <c r="E17" s="232" t="s">
        <v>190</v>
      </c>
      <c r="F17" s="316"/>
      <c r="G17" s="316"/>
      <c r="H17" s="233"/>
      <c r="I17" s="233"/>
      <c r="J17" s="234"/>
      <c r="K17" s="235"/>
      <c r="L17" s="211"/>
    </row>
    <row r="18" spans="1:12" s="211" customFormat="1" ht="21.75" customHeight="1" thickTop="1" x14ac:dyDescent="0.2">
      <c r="A18" s="308">
        <v>4</v>
      </c>
      <c r="B18" s="212" t="s">
        <v>182</v>
      </c>
      <c r="C18" s="311" t="s">
        <v>183</v>
      </c>
      <c r="D18" s="213" t="s">
        <v>182</v>
      </c>
      <c r="E18" s="214"/>
      <c r="F18" s="314"/>
      <c r="G18" s="314"/>
      <c r="H18" s="214"/>
      <c r="I18" s="215" t="s">
        <v>184</v>
      </c>
      <c r="J18" s="216"/>
      <c r="K18" s="217"/>
    </row>
    <row r="19" spans="1:12" ht="28.5" customHeight="1" x14ac:dyDescent="0.15">
      <c r="A19" s="309"/>
      <c r="B19" s="218"/>
      <c r="C19" s="312"/>
      <c r="D19" s="219"/>
      <c r="E19" s="220"/>
      <c r="F19" s="315"/>
      <c r="G19" s="315"/>
      <c r="H19" s="222"/>
      <c r="I19" s="223"/>
      <c r="J19" s="224"/>
      <c r="K19" s="225"/>
      <c r="L19" s="211"/>
    </row>
    <row r="20" spans="1:12" s="211" customFormat="1" ht="30" customHeight="1" x14ac:dyDescent="0.15">
      <c r="A20" s="309"/>
      <c r="B20" s="317" t="s">
        <v>148</v>
      </c>
      <c r="C20" s="312"/>
      <c r="D20" s="226" t="s">
        <v>185</v>
      </c>
      <c r="E20" s="227" t="s">
        <v>186</v>
      </c>
      <c r="F20" s="315"/>
      <c r="G20" s="315"/>
      <c r="H20" s="221"/>
      <c r="I20" s="228" t="s">
        <v>187</v>
      </c>
      <c r="J20" s="229" t="s">
        <v>188</v>
      </c>
      <c r="K20" s="230" t="s">
        <v>189</v>
      </c>
    </row>
    <row r="21" spans="1:12" ht="24.75" customHeight="1" thickBot="1" x14ac:dyDescent="0.4">
      <c r="A21" s="310"/>
      <c r="B21" s="318"/>
      <c r="C21" s="313"/>
      <c r="D21" s="231"/>
      <c r="E21" s="232" t="s">
        <v>190</v>
      </c>
      <c r="F21" s="316"/>
      <c r="G21" s="316"/>
      <c r="H21" s="233"/>
      <c r="I21" s="233"/>
      <c r="J21" s="234"/>
      <c r="K21" s="235"/>
      <c r="L21" s="211"/>
    </row>
    <row r="22" spans="1:12" s="211" customFormat="1" ht="21.75" customHeight="1" thickTop="1" x14ac:dyDescent="0.2">
      <c r="A22" s="308">
        <v>5</v>
      </c>
      <c r="B22" s="212" t="s">
        <v>182</v>
      </c>
      <c r="C22" s="311" t="s">
        <v>183</v>
      </c>
      <c r="D22" s="213" t="s">
        <v>182</v>
      </c>
      <c r="E22" s="214"/>
      <c r="F22" s="314"/>
      <c r="G22" s="314"/>
      <c r="H22" s="214"/>
      <c r="I22" s="215" t="s">
        <v>184</v>
      </c>
      <c r="J22" s="216"/>
      <c r="K22" s="217"/>
    </row>
    <row r="23" spans="1:12" ht="28.5" customHeight="1" x14ac:dyDescent="0.15">
      <c r="A23" s="309"/>
      <c r="B23" s="218"/>
      <c r="C23" s="312"/>
      <c r="D23" s="219"/>
      <c r="E23" s="220"/>
      <c r="F23" s="315"/>
      <c r="G23" s="315"/>
      <c r="H23" s="222"/>
      <c r="I23" s="223"/>
      <c r="J23" s="224"/>
      <c r="K23" s="225"/>
      <c r="L23" s="211"/>
    </row>
    <row r="24" spans="1:12" s="211" customFormat="1" ht="30" customHeight="1" x14ac:dyDescent="0.15">
      <c r="A24" s="309"/>
      <c r="B24" s="317" t="s">
        <v>148</v>
      </c>
      <c r="C24" s="312"/>
      <c r="D24" s="226" t="s">
        <v>185</v>
      </c>
      <c r="E24" s="227" t="s">
        <v>186</v>
      </c>
      <c r="F24" s="315"/>
      <c r="G24" s="315"/>
      <c r="H24" s="221"/>
      <c r="I24" s="228" t="s">
        <v>187</v>
      </c>
      <c r="J24" s="229" t="s">
        <v>188</v>
      </c>
      <c r="K24" s="230" t="s">
        <v>189</v>
      </c>
    </row>
    <row r="25" spans="1:12" ht="24.75" customHeight="1" thickBot="1" x14ac:dyDescent="0.4">
      <c r="A25" s="319"/>
      <c r="B25" s="322"/>
      <c r="C25" s="320"/>
      <c r="D25" s="236"/>
      <c r="E25" s="237" t="s">
        <v>190</v>
      </c>
      <c r="F25" s="321"/>
      <c r="G25" s="321"/>
      <c r="H25" s="238"/>
      <c r="I25" s="238"/>
      <c r="J25" s="239"/>
      <c r="K25" s="240"/>
      <c r="L25" s="211"/>
    </row>
    <row r="26" spans="1:12" ht="6.75" customHeight="1" x14ac:dyDescent="0.15">
      <c r="A26" s="211"/>
      <c r="B26" s="241"/>
      <c r="E26" s="242"/>
      <c r="F26" s="243"/>
      <c r="G26" s="243"/>
      <c r="H26" s="242"/>
      <c r="I26" s="242"/>
      <c r="J26" s="244"/>
      <c r="K26" s="244"/>
      <c r="L26" s="211"/>
    </row>
    <row r="27" spans="1:12" x14ac:dyDescent="0.15">
      <c r="B27" s="195" t="s">
        <v>191</v>
      </c>
      <c r="K27" s="245" t="s">
        <v>192</v>
      </c>
    </row>
    <row r="28" spans="1:12" x14ac:dyDescent="0.15">
      <c r="I28" s="246" t="s">
        <v>193</v>
      </c>
    </row>
  </sheetData>
  <mergeCells count="29">
    <mergeCell ref="A18:A21"/>
    <mergeCell ref="C18:C21"/>
    <mergeCell ref="F18:F21"/>
    <mergeCell ref="G18:G21"/>
    <mergeCell ref="B20:B21"/>
    <mergeCell ref="A22:A25"/>
    <mergeCell ref="C22:C25"/>
    <mergeCell ref="F22:F25"/>
    <mergeCell ref="G22:G25"/>
    <mergeCell ref="B24:B25"/>
    <mergeCell ref="A10:A13"/>
    <mergeCell ref="C10:C13"/>
    <mergeCell ref="F10:F13"/>
    <mergeCell ref="G10:G13"/>
    <mergeCell ref="B12:B13"/>
    <mergeCell ref="A14:A17"/>
    <mergeCell ref="C14:C17"/>
    <mergeCell ref="F14:F17"/>
    <mergeCell ref="G14:G17"/>
    <mergeCell ref="B16:B17"/>
    <mergeCell ref="B1:I1"/>
    <mergeCell ref="D2:E2"/>
    <mergeCell ref="G2:H2"/>
    <mergeCell ref="D3:E3"/>
    <mergeCell ref="A6:A9"/>
    <mergeCell ref="C6:C9"/>
    <mergeCell ref="F6:F9"/>
    <mergeCell ref="G6:G9"/>
    <mergeCell ref="B8:B9"/>
  </mergeCells>
  <phoneticPr fontId="5"/>
  <pageMargins left="0.19685039370078741" right="0" top="0.59055118110236227" bottom="0.15748031496062992" header="0.31496062992125984" footer="0.31496062992125984"/>
  <pageSetup paperSize="9" scale="74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47171-838B-4430-B1C3-BF4227B6D312}">
  <sheetPr>
    <tabColor rgb="FFFF0000"/>
  </sheetPr>
  <dimension ref="A1:J51"/>
  <sheetViews>
    <sheetView workbookViewId="0">
      <selection activeCell="L17" sqref="L17"/>
    </sheetView>
  </sheetViews>
  <sheetFormatPr defaultRowHeight="13.5" x14ac:dyDescent="0.15"/>
  <cols>
    <col min="4" max="4" width="4.125" customWidth="1"/>
    <col min="5" max="5" width="10" customWidth="1"/>
    <col min="6" max="6" width="3.875" customWidth="1"/>
    <col min="7" max="7" width="30.625" customWidth="1"/>
  </cols>
  <sheetData>
    <row r="1" spans="1:10" ht="14.25" thickBot="1" x14ac:dyDescent="0.2">
      <c r="A1" t="s">
        <v>47</v>
      </c>
      <c r="B1" t="s">
        <v>50</v>
      </c>
      <c r="C1" t="s">
        <v>62</v>
      </c>
      <c r="D1" s="6" t="s">
        <v>10</v>
      </c>
      <c r="E1" s="6"/>
      <c r="F1" s="5" t="s">
        <v>9</v>
      </c>
      <c r="G1" s="49" t="s">
        <v>8</v>
      </c>
      <c r="H1" t="s">
        <v>85</v>
      </c>
      <c r="J1" t="s">
        <v>52</v>
      </c>
    </row>
    <row r="2" spans="1:10" x14ac:dyDescent="0.15">
      <c r="A2" t="s">
        <v>48</v>
      </c>
      <c r="B2" t="s">
        <v>51</v>
      </c>
      <c r="C2" t="s">
        <v>63</v>
      </c>
      <c r="D2">
        <v>1</v>
      </c>
      <c r="E2" s="67">
        <v>45913</v>
      </c>
      <c r="F2" s="68" t="s">
        <v>7</v>
      </c>
      <c r="G2" s="69" t="s">
        <v>3</v>
      </c>
      <c r="H2" s="70" t="s">
        <v>71</v>
      </c>
      <c r="J2" t="s">
        <v>45</v>
      </c>
    </row>
    <row r="3" spans="1:10" x14ac:dyDescent="0.15">
      <c r="A3" t="s">
        <v>49</v>
      </c>
      <c r="C3" t="s">
        <v>64</v>
      </c>
      <c r="D3">
        <v>2</v>
      </c>
      <c r="E3" s="71">
        <v>45913</v>
      </c>
      <c r="F3" s="72" t="s">
        <v>7</v>
      </c>
      <c r="G3" s="73" t="s">
        <v>5</v>
      </c>
      <c r="H3" s="70" t="s">
        <v>72</v>
      </c>
      <c r="J3" t="s">
        <v>100</v>
      </c>
    </row>
    <row r="4" spans="1:10" x14ac:dyDescent="0.15">
      <c r="C4" t="s">
        <v>65</v>
      </c>
      <c r="D4">
        <v>3</v>
      </c>
      <c r="E4" s="71">
        <v>45913</v>
      </c>
      <c r="F4" s="72" t="s">
        <v>7</v>
      </c>
      <c r="G4" s="73" t="s">
        <v>4</v>
      </c>
      <c r="H4" s="70" t="s">
        <v>73</v>
      </c>
    </row>
    <row r="5" spans="1:10" x14ac:dyDescent="0.15">
      <c r="C5" t="s">
        <v>66</v>
      </c>
      <c r="D5">
        <v>4</v>
      </c>
      <c r="E5" s="71">
        <v>45913</v>
      </c>
      <c r="F5" s="72" t="s">
        <v>7</v>
      </c>
      <c r="G5" s="73" t="s">
        <v>2</v>
      </c>
      <c r="H5" s="70" t="s">
        <v>74</v>
      </c>
    </row>
    <row r="6" spans="1:10" x14ac:dyDescent="0.15">
      <c r="C6" t="s">
        <v>67</v>
      </c>
      <c r="D6">
        <v>5</v>
      </c>
      <c r="E6" s="71">
        <v>45913</v>
      </c>
      <c r="F6" s="72" t="s">
        <v>7</v>
      </c>
      <c r="G6" s="74" t="s">
        <v>6</v>
      </c>
      <c r="H6" s="70" t="s">
        <v>75</v>
      </c>
    </row>
    <row r="7" spans="1:10" x14ac:dyDescent="0.15">
      <c r="C7" t="s">
        <v>68</v>
      </c>
      <c r="D7">
        <v>6</v>
      </c>
      <c r="E7" s="71">
        <v>45913</v>
      </c>
      <c r="F7" s="72" t="s">
        <v>7</v>
      </c>
      <c r="G7" s="73" t="s">
        <v>54</v>
      </c>
      <c r="H7" s="70" t="s">
        <v>76</v>
      </c>
    </row>
    <row r="8" spans="1:10" x14ac:dyDescent="0.15">
      <c r="C8" t="s">
        <v>69</v>
      </c>
      <c r="D8">
        <v>7</v>
      </c>
      <c r="E8" s="71">
        <v>45913</v>
      </c>
      <c r="F8" s="72" t="s">
        <v>7</v>
      </c>
      <c r="G8" s="74" t="s">
        <v>55</v>
      </c>
      <c r="H8" s="70" t="s">
        <v>77</v>
      </c>
    </row>
    <row r="9" spans="1:10" x14ac:dyDescent="0.15">
      <c r="C9" t="s">
        <v>70</v>
      </c>
      <c r="D9">
        <v>8</v>
      </c>
      <c r="E9" s="71">
        <v>45913</v>
      </c>
      <c r="F9" s="72" t="s">
        <v>7</v>
      </c>
      <c r="G9" s="74" t="s">
        <v>56</v>
      </c>
      <c r="H9" s="70" t="s">
        <v>78</v>
      </c>
    </row>
    <row r="10" spans="1:10" ht="14.25" thickBot="1" x14ac:dyDescent="0.2">
      <c r="D10">
        <v>9</v>
      </c>
      <c r="E10" s="122">
        <v>45913</v>
      </c>
      <c r="F10" s="72" t="s">
        <v>0</v>
      </c>
      <c r="G10" s="73" t="s">
        <v>1</v>
      </c>
      <c r="H10" s="70" t="s">
        <v>82</v>
      </c>
    </row>
    <row r="11" spans="1:10" x14ac:dyDescent="0.15">
      <c r="D11">
        <v>10</v>
      </c>
      <c r="E11" s="61">
        <v>45914</v>
      </c>
      <c r="F11" s="62" t="s">
        <v>7</v>
      </c>
      <c r="G11" s="63" t="s">
        <v>3</v>
      </c>
      <c r="H11" s="116" t="s">
        <v>109</v>
      </c>
    </row>
    <row r="12" spans="1:10" x14ac:dyDescent="0.15">
      <c r="D12">
        <v>11</v>
      </c>
      <c r="E12" s="64">
        <v>45914</v>
      </c>
      <c r="F12" s="65" t="s">
        <v>7</v>
      </c>
      <c r="G12" s="66" t="s">
        <v>5</v>
      </c>
      <c r="H12" s="116" t="s">
        <v>110</v>
      </c>
    </row>
    <row r="13" spans="1:10" x14ac:dyDescent="0.15">
      <c r="D13">
        <v>12</v>
      </c>
      <c r="E13" s="64">
        <v>45914</v>
      </c>
      <c r="F13" s="65" t="s">
        <v>7</v>
      </c>
      <c r="G13" s="121" t="s">
        <v>195</v>
      </c>
      <c r="H13" s="116" t="s">
        <v>194</v>
      </c>
    </row>
    <row r="14" spans="1:10" x14ac:dyDescent="0.15">
      <c r="D14">
        <v>13</v>
      </c>
      <c r="E14" s="64">
        <v>45914</v>
      </c>
      <c r="F14" s="65" t="s">
        <v>7</v>
      </c>
      <c r="G14" s="66" t="s">
        <v>2</v>
      </c>
      <c r="H14" s="116" t="s">
        <v>111</v>
      </c>
    </row>
    <row r="15" spans="1:10" x14ac:dyDescent="0.15">
      <c r="D15">
        <v>14</v>
      </c>
      <c r="E15" s="64">
        <v>45914</v>
      </c>
      <c r="F15" s="65" t="s">
        <v>7</v>
      </c>
      <c r="G15" s="66" t="s">
        <v>6</v>
      </c>
      <c r="H15" s="116" t="s">
        <v>112</v>
      </c>
    </row>
    <row r="16" spans="1:10" x14ac:dyDescent="0.15">
      <c r="D16">
        <v>15</v>
      </c>
      <c r="E16" s="64">
        <v>45914</v>
      </c>
      <c r="F16" s="65" t="s">
        <v>0</v>
      </c>
      <c r="G16" s="117" t="s">
        <v>96</v>
      </c>
      <c r="H16" s="116" t="s">
        <v>100</v>
      </c>
    </row>
    <row r="17" spans="4:8" x14ac:dyDescent="0.15">
      <c r="D17">
        <v>16</v>
      </c>
      <c r="E17" s="64">
        <v>45914</v>
      </c>
      <c r="F17" s="65" t="s">
        <v>0</v>
      </c>
      <c r="G17" s="117" t="s">
        <v>57</v>
      </c>
      <c r="H17" s="116" t="s">
        <v>113</v>
      </c>
    </row>
    <row r="18" spans="4:8" x14ac:dyDescent="0.15">
      <c r="D18">
        <v>17</v>
      </c>
      <c r="E18" s="64">
        <v>45914</v>
      </c>
      <c r="F18" s="65" t="s">
        <v>0</v>
      </c>
      <c r="G18" s="117" t="s">
        <v>58</v>
      </c>
      <c r="H18" s="116" t="s">
        <v>114</v>
      </c>
    </row>
    <row r="19" spans="4:8" x14ac:dyDescent="0.15">
      <c r="D19">
        <v>18</v>
      </c>
      <c r="E19" s="64">
        <v>45914</v>
      </c>
      <c r="F19" s="118" t="s">
        <v>0</v>
      </c>
      <c r="G19" s="119" t="s">
        <v>53</v>
      </c>
      <c r="H19" s="120" t="s">
        <v>79</v>
      </c>
    </row>
    <row r="20" spans="4:8" x14ac:dyDescent="0.15">
      <c r="D20">
        <v>19</v>
      </c>
      <c r="E20" s="57">
        <v>45915</v>
      </c>
      <c r="F20" s="58" t="s">
        <v>7</v>
      </c>
      <c r="G20" s="59" t="s">
        <v>3</v>
      </c>
      <c r="H20" s="56" t="s">
        <v>115</v>
      </c>
    </row>
    <row r="21" spans="4:8" x14ac:dyDescent="0.15">
      <c r="D21">
        <v>20</v>
      </c>
      <c r="E21" s="57">
        <v>45915</v>
      </c>
      <c r="F21" s="58" t="s">
        <v>7</v>
      </c>
      <c r="G21" s="59" t="s">
        <v>5</v>
      </c>
      <c r="H21" s="56" t="s">
        <v>116</v>
      </c>
    </row>
    <row r="22" spans="4:8" x14ac:dyDescent="0.15">
      <c r="D22">
        <v>21</v>
      </c>
      <c r="E22" s="57">
        <v>45915</v>
      </c>
      <c r="F22" s="58" t="s">
        <v>7</v>
      </c>
      <c r="G22" s="59" t="s">
        <v>4</v>
      </c>
      <c r="H22" s="56" t="s">
        <v>117</v>
      </c>
    </row>
    <row r="23" spans="4:8" x14ac:dyDescent="0.15">
      <c r="D23">
        <v>22</v>
      </c>
      <c r="E23" s="57">
        <v>45915</v>
      </c>
      <c r="F23" s="58" t="s">
        <v>7</v>
      </c>
      <c r="G23" s="59" t="s">
        <v>2</v>
      </c>
      <c r="H23" s="56" t="s">
        <v>118</v>
      </c>
    </row>
    <row r="24" spans="4:8" x14ac:dyDescent="0.15">
      <c r="D24">
        <v>23</v>
      </c>
      <c r="E24" s="57">
        <v>45915</v>
      </c>
      <c r="F24" s="58" t="s">
        <v>7</v>
      </c>
      <c r="G24" s="60" t="s">
        <v>6</v>
      </c>
      <c r="H24" s="56" t="s">
        <v>119</v>
      </c>
    </row>
    <row r="25" spans="4:8" x14ac:dyDescent="0.15">
      <c r="D25">
        <v>24</v>
      </c>
      <c r="E25" s="57">
        <v>45915</v>
      </c>
      <c r="F25" s="58" t="s">
        <v>7</v>
      </c>
      <c r="G25" s="59" t="s">
        <v>59</v>
      </c>
      <c r="H25" s="56" t="s">
        <v>80</v>
      </c>
    </row>
    <row r="26" spans="4:8" x14ac:dyDescent="0.15">
      <c r="D26">
        <v>25</v>
      </c>
      <c r="E26" s="57">
        <v>45915</v>
      </c>
      <c r="F26" s="58" t="s">
        <v>7</v>
      </c>
      <c r="G26" s="59" t="s">
        <v>60</v>
      </c>
      <c r="H26" s="56" t="s">
        <v>81</v>
      </c>
    </row>
    <row r="27" spans="4:8" x14ac:dyDescent="0.15">
      <c r="D27">
        <v>26</v>
      </c>
      <c r="E27" s="57">
        <v>45915</v>
      </c>
      <c r="F27" s="58" t="s">
        <v>7</v>
      </c>
      <c r="G27" s="60" t="s">
        <v>61</v>
      </c>
      <c r="H27" s="56" t="s">
        <v>120</v>
      </c>
    </row>
    <row r="28" spans="4:8" x14ac:dyDescent="0.15">
      <c r="D28">
        <v>27</v>
      </c>
      <c r="E28" s="57">
        <v>45915</v>
      </c>
      <c r="F28" s="58" t="s">
        <v>7</v>
      </c>
      <c r="G28" s="60" t="s">
        <v>1</v>
      </c>
      <c r="H28" s="56" t="s">
        <v>82</v>
      </c>
    </row>
    <row r="29" spans="4:8" x14ac:dyDescent="0.15">
      <c r="D29">
        <v>28</v>
      </c>
      <c r="E29" s="57">
        <v>45915</v>
      </c>
      <c r="F29" s="58" t="s">
        <v>0</v>
      </c>
      <c r="G29" s="59" t="s">
        <v>57</v>
      </c>
      <c r="H29" s="56" t="s">
        <v>121</v>
      </c>
    </row>
    <row r="30" spans="4:8" x14ac:dyDescent="0.15">
      <c r="D30">
        <v>29</v>
      </c>
      <c r="E30" s="57">
        <v>45915</v>
      </c>
      <c r="F30" s="58" t="s">
        <v>0</v>
      </c>
      <c r="G30" s="59" t="s">
        <v>58</v>
      </c>
      <c r="H30" s="56" t="s">
        <v>122</v>
      </c>
    </row>
    <row r="31" spans="4:8" x14ac:dyDescent="0.15">
      <c r="D31">
        <v>30</v>
      </c>
      <c r="E31" s="57">
        <v>45915</v>
      </c>
      <c r="F31" s="58" t="s">
        <v>0</v>
      </c>
      <c r="G31" s="59" t="s">
        <v>53</v>
      </c>
      <c r="H31" s="56" t="s">
        <v>123</v>
      </c>
    </row>
    <row r="32" spans="4:8" x14ac:dyDescent="0.15">
      <c r="D32" s="1"/>
      <c r="E32" s="2"/>
      <c r="F32" s="4"/>
      <c r="G32" s="4"/>
    </row>
    <row r="33" spans="4:7" x14ac:dyDescent="0.15">
      <c r="D33" s="2"/>
      <c r="E33" s="2"/>
      <c r="F33" s="4"/>
      <c r="G33" s="4"/>
    </row>
    <row r="34" spans="4:7" x14ac:dyDescent="0.15">
      <c r="D34" s="2"/>
      <c r="E34" s="2"/>
      <c r="F34" s="4"/>
      <c r="G34" s="4"/>
    </row>
    <row r="35" spans="4:7" x14ac:dyDescent="0.15">
      <c r="D35" s="2"/>
      <c r="E35" s="2"/>
      <c r="F35" s="4"/>
      <c r="G35" s="4"/>
    </row>
    <row r="36" spans="4:7" x14ac:dyDescent="0.15">
      <c r="D36" s="2"/>
      <c r="E36" s="2"/>
      <c r="F36" s="2"/>
      <c r="G36" s="2"/>
    </row>
    <row r="37" spans="4:7" x14ac:dyDescent="0.15">
      <c r="D37" s="2"/>
    </row>
    <row r="43" spans="4:7" x14ac:dyDescent="0.15">
      <c r="E43" s="3"/>
      <c r="F43" s="3"/>
      <c r="G43" s="3"/>
    </row>
    <row r="44" spans="4:7" x14ac:dyDescent="0.15">
      <c r="D44" s="3"/>
      <c r="E44" s="1"/>
      <c r="F44" s="1"/>
      <c r="G44" s="1"/>
    </row>
    <row r="45" spans="4:7" x14ac:dyDescent="0.15">
      <c r="D45" s="1"/>
      <c r="E45" s="1"/>
      <c r="F45" s="1"/>
      <c r="G45" s="1"/>
    </row>
    <row r="46" spans="4:7" x14ac:dyDescent="0.15">
      <c r="D46" s="1"/>
    </row>
    <row r="48" spans="4:7" x14ac:dyDescent="0.15">
      <c r="E48" s="1"/>
      <c r="F48" s="1"/>
      <c r="G48" s="1"/>
    </row>
    <row r="49" spans="4:7" x14ac:dyDescent="0.15">
      <c r="D49" s="1"/>
      <c r="E49" s="1"/>
      <c r="F49" s="1"/>
      <c r="G49" s="1"/>
    </row>
    <row r="50" spans="4:7" x14ac:dyDescent="0.15">
      <c r="D50" s="1"/>
      <c r="E50" s="1"/>
      <c r="F50" s="1"/>
      <c r="G50" s="1"/>
    </row>
    <row r="51" spans="4:7" x14ac:dyDescent="0.15">
      <c r="D51" s="1"/>
    </row>
  </sheetData>
  <phoneticPr fontId="5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①選手・馬・連絡先</vt:lpstr>
      <vt:lpstr>➁エントリー</vt:lpstr>
      <vt:lpstr>RRC申込書（入力用）</vt:lpstr>
      <vt:lpstr>RRC申込書（手書き用）</vt:lpstr>
      <vt:lpstr>メニュー</vt:lpstr>
      <vt:lpstr>①選手・馬・連絡先!Print_Area</vt:lpstr>
      <vt:lpstr>'➁エントリー'!Print_Area</vt:lpstr>
      <vt:lpstr>'RRC申込書（手書き用）'!Print_Area</vt:lpstr>
      <vt:lpstr>'RRC申込書（入力用）'!Print_Area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harada</dc:creator>
  <cp:lastModifiedBy>ホースパーク 蒜山</cp:lastModifiedBy>
  <cp:lastPrinted>2026-08-12T05:05:22Z</cp:lastPrinted>
  <dcterms:created xsi:type="dcterms:W3CDTF">2021-08-14T03:27:46Z</dcterms:created>
  <dcterms:modified xsi:type="dcterms:W3CDTF">2026-08-12T05:10:21Z</dcterms:modified>
</cp:coreProperties>
</file>